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Checklist" sheetId="2" state="visible" r:id="rId2"/>
  </sheets>
  <definedNames>
    <definedName name="_xlnm._FilterDatabase" localSheetId="1" hidden="1">'Checklist'!$A$1:$J$84</definedName>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name val="Calibri"/>
      <b val="1"/>
      <color rgb="00FFFFFF"/>
    </font>
    <font>
      <b val="1"/>
      <color rgb="001A6AE3"/>
    </font>
    <font>
      <b val="1"/>
      <color rgb="000B1F3A"/>
      <sz val="16"/>
    </font>
    <font>
      <i val="1"/>
      <color rgb="004B5A7A"/>
    </font>
    <font>
      <b val="1"/>
      <color rgb="00FFFFFF"/>
    </font>
    <font>
      <b val="1"/>
    </font>
    <font>
      <color rgb="001A6AE3"/>
    </font>
  </fonts>
  <fills count="3">
    <fill>
      <patternFill/>
    </fill>
    <fill>
      <patternFill patternType="gray125"/>
    </fill>
    <fill>
      <patternFill patternType="solid">
        <fgColor rgb="000B1F3A"/>
      </patternFill>
    </fill>
  </fills>
  <borders count="2">
    <border>
      <left/>
      <right/>
      <top/>
      <bottom/>
      <diagonal/>
    </border>
    <border>
      <bottom style="thin">
        <color rgb="00D9E1EC"/>
      </bottom>
    </border>
  </borders>
  <cellStyleXfs count="1">
    <xf numFmtId="0" fontId="0" fillId="0" borderId="0"/>
  </cellStyleXfs>
  <cellXfs count="13">
    <xf numFmtId="0" fontId="0" fillId="0" borderId="0" pivotButton="0" quotePrefix="0" xfId="0"/>
    <xf numFmtId="0" fontId="3" fillId="0" borderId="0" pivotButton="0" quotePrefix="0" xfId="0"/>
    <xf numFmtId="0" fontId="4" fillId="0" borderId="0" pivotButton="0" quotePrefix="0" xfId="0"/>
    <xf numFmtId="0" fontId="5" fillId="2" borderId="0" pivotButton="0" quotePrefix="0" xfId="0"/>
    <xf numFmtId="9" fontId="0" fillId="0" borderId="0" pivotButton="0" quotePrefix="0" xfId="0"/>
    <xf numFmtId="0" fontId="6" fillId="0" borderId="0" pivotButton="0" quotePrefix="0" xfId="0"/>
    <xf numFmtId="9" fontId="6" fillId="0" borderId="0" pivotButton="0" quotePrefix="0" xfId="0"/>
    <xf numFmtId="0" fontId="0" fillId="0" borderId="0" applyAlignment="1" pivotButton="0" quotePrefix="0" xfId="0">
      <alignment wrapText="1"/>
    </xf>
    <xf numFmtId="0" fontId="7" fillId="0" borderId="0" pivotButton="0" quotePrefix="0" xfId="0"/>
    <xf numFmtId="0" fontId="1" fillId="2" borderId="0" applyAlignment="1" pivotButton="0" quotePrefix="0" xfId="0">
      <alignment vertical="center" wrapText="1"/>
    </xf>
    <xf numFmtId="0" fontId="0" fillId="0" borderId="1" applyAlignment="1" pivotButton="0" quotePrefix="0" xfId="0">
      <alignment vertical="top" wrapText="1"/>
    </xf>
    <xf numFmtId="0" fontId="2"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dxfs count="3">
    <dxf>
      <fill>
        <patternFill patternType="solid">
          <fgColor rgb="00DCFCE7"/>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0" customWidth="1" min="1" max="1"/>
    <col width="11" customWidth="1" min="2" max="2"/>
    <col width="11" customWidth="1" min="3" max="3"/>
    <col width="12" customWidth="1" min="4" max="4"/>
    <col width="12" customWidth="1" min="5" max="5"/>
    <col width="15" customWidth="1" min="6" max="6"/>
    <col width="12" customWidth="1" min="7" max="7"/>
  </cols>
  <sheetData>
    <row r="1">
      <c r="A1" s="1" t="inlineStr">
        <is>
          <t>SOC 2 Compliance Checklist</t>
        </is>
      </c>
    </row>
    <row r="2">
      <c r="A2" s="2" t="inlineStr">
        <is>
          <t>Set the Status column on the Checklist sheet. This summary updates on its own.</t>
        </is>
      </c>
    </row>
    <row r="4">
      <c r="A4" s="3" t="inlineStr">
        <is>
          <t>Area</t>
        </is>
      </c>
      <c r="B4" s="3" t="inlineStr">
        <is>
          <t>Controls</t>
        </is>
      </c>
      <c r="C4" s="3" t="inlineStr">
        <is>
          <t>In place</t>
        </is>
      </c>
      <c r="D4" s="3" t="inlineStr">
        <is>
          <t>In progress</t>
        </is>
      </c>
      <c r="E4" s="3" t="inlineStr">
        <is>
          <t>Not started</t>
        </is>
      </c>
      <c r="F4" s="3" t="inlineStr">
        <is>
          <t>Not applicable</t>
        </is>
      </c>
      <c r="G4" s="3" t="inlineStr">
        <is>
          <t>% complete</t>
        </is>
      </c>
    </row>
    <row r="5">
      <c r="A5" t="inlineStr">
        <is>
          <t>Governance and communication</t>
        </is>
      </c>
      <c r="B5">
        <f>COUNTIF(Checklist!$A$2:$A$84,A5)</f>
        <v/>
      </c>
      <c r="C5">
        <f>COUNTIFS(Checklist!$A$2:$A$84,$A5,Checklist!$G$2:$G$84,"In place")</f>
        <v/>
      </c>
      <c r="D5">
        <f>COUNTIFS(Checklist!$A$2:$A$84,$A5,Checklist!$G$2:$G$84,"In progress")</f>
        <v/>
      </c>
      <c r="E5">
        <f>COUNTIFS(Checklist!$A$2:$A$84,$A5,Checklist!$G$2:$G$84,"Not started")</f>
        <v/>
      </c>
      <c r="F5">
        <f>COUNTIFS(Checklist!$A$2:$A$84,$A5,Checklist!$G$2:$G$84,"Not applicable")</f>
        <v/>
      </c>
      <c r="G5" s="4">
        <f>IF(B5-F5=0,0,C5/(B5-F5))</f>
        <v/>
      </c>
    </row>
    <row r="6">
      <c r="A6" t="inlineStr">
        <is>
          <t>People</t>
        </is>
      </c>
      <c r="B6">
        <f>COUNTIF(Checklist!$A$2:$A$84,A6)</f>
        <v/>
      </c>
      <c r="C6">
        <f>COUNTIFS(Checklist!$A$2:$A$84,$A6,Checklist!$G$2:$G$84,"In place")</f>
        <v/>
      </c>
      <c r="D6">
        <f>COUNTIFS(Checklist!$A$2:$A$84,$A6,Checklist!$G$2:$G$84,"In progress")</f>
        <v/>
      </c>
      <c r="E6">
        <f>COUNTIFS(Checklist!$A$2:$A$84,$A6,Checklist!$G$2:$G$84,"Not started")</f>
        <v/>
      </c>
      <c r="F6">
        <f>COUNTIFS(Checklist!$A$2:$A$84,$A6,Checklist!$G$2:$G$84,"Not applicable")</f>
        <v/>
      </c>
      <c r="G6" s="4">
        <f>IF(B6-F6=0,0,C6/(B6-F6))</f>
        <v/>
      </c>
    </row>
    <row r="7">
      <c r="A7" t="inlineStr">
        <is>
          <t>Risk assessment</t>
        </is>
      </c>
      <c r="B7">
        <f>COUNTIF(Checklist!$A$2:$A$84,A7)</f>
        <v/>
      </c>
      <c r="C7">
        <f>COUNTIFS(Checklist!$A$2:$A$84,$A7,Checklist!$G$2:$G$84,"In place")</f>
        <v/>
      </c>
      <c r="D7">
        <f>COUNTIFS(Checklist!$A$2:$A$84,$A7,Checklist!$G$2:$G$84,"In progress")</f>
        <v/>
      </c>
      <c r="E7">
        <f>COUNTIFS(Checklist!$A$2:$A$84,$A7,Checklist!$G$2:$G$84,"Not started")</f>
        <v/>
      </c>
      <c r="F7">
        <f>COUNTIFS(Checklist!$A$2:$A$84,$A7,Checklist!$G$2:$G$84,"Not applicable")</f>
        <v/>
      </c>
      <c r="G7" s="4">
        <f>IF(B7-F7=0,0,C7/(B7-F7))</f>
        <v/>
      </c>
    </row>
    <row r="8">
      <c r="A8" t="inlineStr">
        <is>
          <t>Vendor management</t>
        </is>
      </c>
      <c r="B8">
        <f>COUNTIF(Checklist!$A$2:$A$84,A8)</f>
        <v/>
      </c>
      <c r="C8">
        <f>COUNTIFS(Checklist!$A$2:$A$84,$A8,Checklist!$G$2:$G$84,"In place")</f>
        <v/>
      </c>
      <c r="D8">
        <f>COUNTIFS(Checklist!$A$2:$A$84,$A8,Checklist!$G$2:$G$84,"In progress")</f>
        <v/>
      </c>
      <c r="E8">
        <f>COUNTIFS(Checklist!$A$2:$A$84,$A8,Checklist!$G$2:$G$84,"Not started")</f>
        <v/>
      </c>
      <c r="F8">
        <f>COUNTIFS(Checklist!$A$2:$A$84,$A8,Checklist!$G$2:$G$84,"Not applicable")</f>
        <v/>
      </c>
      <c r="G8" s="4">
        <f>IF(B8-F8=0,0,C8/(B8-F8))</f>
        <v/>
      </c>
    </row>
    <row r="9">
      <c r="A9" t="inlineStr">
        <is>
          <t>Authentication</t>
        </is>
      </c>
      <c r="B9">
        <f>COUNTIF(Checklist!$A$2:$A$84,A9)</f>
        <v/>
      </c>
      <c r="C9">
        <f>COUNTIFS(Checklist!$A$2:$A$84,$A9,Checklist!$G$2:$G$84,"In place")</f>
        <v/>
      </c>
      <c r="D9">
        <f>COUNTIFS(Checklist!$A$2:$A$84,$A9,Checklist!$G$2:$G$84,"In progress")</f>
        <v/>
      </c>
      <c r="E9">
        <f>COUNTIFS(Checklist!$A$2:$A$84,$A9,Checklist!$G$2:$G$84,"Not started")</f>
        <v/>
      </c>
      <c r="F9">
        <f>COUNTIFS(Checklist!$A$2:$A$84,$A9,Checklist!$G$2:$G$84,"Not applicable")</f>
        <v/>
      </c>
      <c r="G9" s="4">
        <f>IF(B9-F9=0,0,C9/(B9-F9))</f>
        <v/>
      </c>
    </row>
    <row r="10">
      <c r="A10" t="inlineStr">
        <is>
          <t>Access control</t>
        </is>
      </c>
      <c r="B10">
        <f>COUNTIF(Checklist!$A$2:$A$84,A10)</f>
        <v/>
      </c>
      <c r="C10">
        <f>COUNTIFS(Checklist!$A$2:$A$84,$A10,Checklist!$G$2:$G$84,"In place")</f>
        <v/>
      </c>
      <c r="D10">
        <f>COUNTIFS(Checklist!$A$2:$A$84,$A10,Checklist!$G$2:$G$84,"In progress")</f>
        <v/>
      </c>
      <c r="E10">
        <f>COUNTIFS(Checklist!$A$2:$A$84,$A10,Checklist!$G$2:$G$84,"Not started")</f>
        <v/>
      </c>
      <c r="F10">
        <f>COUNTIFS(Checklist!$A$2:$A$84,$A10,Checklist!$G$2:$G$84,"Not applicable")</f>
        <v/>
      </c>
      <c r="G10" s="4">
        <f>IF(B10-F10=0,0,C10/(B10-F10))</f>
        <v/>
      </c>
    </row>
    <row r="11">
      <c r="A11" t="inlineStr">
        <is>
          <t>Change management</t>
        </is>
      </c>
      <c r="B11">
        <f>COUNTIF(Checklist!$A$2:$A$84,A11)</f>
        <v/>
      </c>
      <c r="C11">
        <f>COUNTIFS(Checklist!$A$2:$A$84,$A11,Checklist!$G$2:$G$84,"In place")</f>
        <v/>
      </c>
      <c r="D11">
        <f>COUNTIFS(Checklist!$A$2:$A$84,$A11,Checklist!$G$2:$G$84,"In progress")</f>
        <v/>
      </c>
      <c r="E11">
        <f>COUNTIFS(Checklist!$A$2:$A$84,$A11,Checklist!$G$2:$G$84,"Not started")</f>
        <v/>
      </c>
      <c r="F11">
        <f>COUNTIFS(Checklist!$A$2:$A$84,$A11,Checklist!$G$2:$G$84,"Not applicable")</f>
        <v/>
      </c>
      <c r="G11" s="4">
        <f>IF(B11-F11=0,0,C11/(B11-F11))</f>
        <v/>
      </c>
    </row>
    <row r="12">
      <c r="A12" t="inlineStr">
        <is>
          <t>System operations and security</t>
        </is>
      </c>
      <c r="B12">
        <f>COUNTIF(Checklist!$A$2:$A$84,A12)</f>
        <v/>
      </c>
      <c r="C12">
        <f>COUNTIFS(Checklist!$A$2:$A$84,$A12,Checklist!$G$2:$G$84,"In place")</f>
        <v/>
      </c>
      <c r="D12">
        <f>COUNTIFS(Checklist!$A$2:$A$84,$A12,Checklist!$G$2:$G$84,"In progress")</f>
        <v/>
      </c>
      <c r="E12">
        <f>COUNTIFS(Checklist!$A$2:$A$84,$A12,Checklist!$G$2:$G$84,"Not started")</f>
        <v/>
      </c>
      <c r="F12">
        <f>COUNTIFS(Checklist!$A$2:$A$84,$A12,Checklist!$G$2:$G$84,"Not applicable")</f>
        <v/>
      </c>
      <c r="G12" s="4">
        <f>IF(B12-F12=0,0,C12/(B12-F12))</f>
        <v/>
      </c>
    </row>
    <row r="13">
      <c r="A13" t="inlineStr">
        <is>
          <t>Data security</t>
        </is>
      </c>
      <c r="B13">
        <f>COUNTIF(Checklist!$A$2:$A$84,A13)</f>
        <v/>
      </c>
      <c r="C13">
        <f>COUNTIFS(Checklist!$A$2:$A$84,$A13,Checklist!$G$2:$G$84,"In place")</f>
        <v/>
      </c>
      <c r="D13">
        <f>COUNTIFS(Checklist!$A$2:$A$84,$A13,Checklist!$G$2:$G$84,"In progress")</f>
        <v/>
      </c>
      <c r="E13">
        <f>COUNTIFS(Checklist!$A$2:$A$84,$A13,Checklist!$G$2:$G$84,"Not started")</f>
        <v/>
      </c>
      <c r="F13">
        <f>COUNTIFS(Checklist!$A$2:$A$84,$A13,Checklist!$G$2:$G$84,"Not applicable")</f>
        <v/>
      </c>
      <c r="G13" s="4">
        <f>IF(B13-F13=0,0,C13/(B13-F13))</f>
        <v/>
      </c>
    </row>
    <row r="14">
      <c r="A14" t="inlineStr">
        <is>
          <t>Workstation security</t>
        </is>
      </c>
      <c r="B14">
        <f>COUNTIF(Checklist!$A$2:$A$84,A14)</f>
        <v/>
      </c>
      <c r="C14">
        <f>COUNTIFS(Checklist!$A$2:$A$84,$A14,Checklist!$G$2:$G$84,"In place")</f>
        <v/>
      </c>
      <c r="D14">
        <f>COUNTIFS(Checklist!$A$2:$A$84,$A14,Checklist!$G$2:$G$84,"In progress")</f>
        <v/>
      </c>
      <c r="E14">
        <f>COUNTIFS(Checklist!$A$2:$A$84,$A14,Checklist!$G$2:$G$84,"Not started")</f>
        <v/>
      </c>
      <c r="F14">
        <f>COUNTIFS(Checklist!$A$2:$A$84,$A14,Checklist!$G$2:$G$84,"Not applicable")</f>
        <v/>
      </c>
      <c r="G14" s="4">
        <f>IF(B14-F14=0,0,C14/(B14-F14))</f>
        <v/>
      </c>
    </row>
    <row r="15">
      <c r="A15" t="inlineStr">
        <is>
          <t>Physical and environmental</t>
        </is>
      </c>
      <c r="B15">
        <f>COUNTIF(Checklist!$A$2:$A$84,A15)</f>
        <v/>
      </c>
      <c r="C15">
        <f>COUNTIFS(Checklist!$A$2:$A$84,$A15,Checklist!$G$2:$G$84,"In place")</f>
        <v/>
      </c>
      <c r="D15">
        <f>COUNTIFS(Checklist!$A$2:$A$84,$A15,Checklist!$G$2:$G$84,"In progress")</f>
        <v/>
      </c>
      <c r="E15">
        <f>COUNTIFS(Checklist!$A$2:$A$84,$A15,Checklist!$G$2:$G$84,"Not started")</f>
        <v/>
      </c>
      <c r="F15">
        <f>COUNTIFS(Checklist!$A$2:$A$84,$A15,Checklist!$G$2:$G$84,"Not applicable")</f>
        <v/>
      </c>
      <c r="G15" s="4">
        <f>IF(B15-F15=0,0,C15/(B15-F15))</f>
        <v/>
      </c>
    </row>
    <row r="16">
      <c r="A16" t="inlineStr">
        <is>
          <t>Incident response</t>
        </is>
      </c>
      <c r="B16">
        <f>COUNTIF(Checklist!$A$2:$A$84,A16)</f>
        <v/>
      </c>
      <c r="C16">
        <f>COUNTIFS(Checklist!$A$2:$A$84,$A16,Checklist!$G$2:$G$84,"In place")</f>
        <v/>
      </c>
      <c r="D16">
        <f>COUNTIFS(Checklist!$A$2:$A$84,$A16,Checklist!$G$2:$G$84,"In progress")</f>
        <v/>
      </c>
      <c r="E16">
        <f>COUNTIFS(Checklist!$A$2:$A$84,$A16,Checklist!$G$2:$G$84,"Not started")</f>
        <v/>
      </c>
      <c r="F16">
        <f>COUNTIFS(Checklist!$A$2:$A$84,$A16,Checklist!$G$2:$G$84,"Not applicable")</f>
        <v/>
      </c>
      <c r="G16" s="4">
        <f>IF(B16-F16=0,0,C16/(B16-F16))</f>
        <v/>
      </c>
    </row>
    <row r="17">
      <c r="A17" t="inlineStr">
        <is>
          <t>Backup and recovery</t>
        </is>
      </c>
      <c r="B17">
        <f>COUNTIF(Checklist!$A$2:$A$84,A17)</f>
        <v/>
      </c>
      <c r="C17">
        <f>COUNTIFS(Checklist!$A$2:$A$84,$A17,Checklist!$G$2:$G$84,"In place")</f>
        <v/>
      </c>
      <c r="D17">
        <f>COUNTIFS(Checklist!$A$2:$A$84,$A17,Checklist!$G$2:$G$84,"In progress")</f>
        <v/>
      </c>
      <c r="E17">
        <f>COUNTIFS(Checklist!$A$2:$A$84,$A17,Checklist!$G$2:$G$84,"Not started")</f>
        <v/>
      </c>
      <c r="F17">
        <f>COUNTIFS(Checklist!$A$2:$A$84,$A17,Checklist!$G$2:$G$84,"Not applicable")</f>
        <v/>
      </c>
      <c r="G17" s="4">
        <f>IF(B17-F17=0,0,C17/(B17-F17))</f>
        <v/>
      </c>
    </row>
    <row r="18">
      <c r="A18" s="5" t="inlineStr">
        <is>
          <t>Total</t>
        </is>
      </c>
      <c r="B18" s="5">
        <f>SUM(B5:B17)</f>
        <v/>
      </c>
      <c r="C18" s="5">
        <f>SUM(C5:C17)</f>
        <v/>
      </c>
      <c r="D18" s="5">
        <f>SUM(D5:D17)</f>
        <v/>
      </c>
      <c r="E18" s="5">
        <f>SUM(E5:E17)</f>
        <v/>
      </c>
      <c r="F18" s="5">
        <f>SUM(F5:F17)</f>
        <v/>
      </c>
      <c r="G18" s="6">
        <f>IF(B18-F18=0,0,C18/(B18-F18))</f>
        <v/>
      </c>
    </row>
    <row r="20" ht="48" customHeight="1">
      <c r="A20" s="7" t="inlineStr">
        <is>
          <t>This is a common control set for a cloud SaaS company, not the AICPA criteria themselves. Your auditor maps your controls to the Trust Services Criteria, and that mapping can differ from the one shown here.</t>
        </is>
      </c>
    </row>
    <row r="21">
      <c r="A21" s="8" t="inlineStr">
        <is>
          <t>Free from nank.ai · https://www.nank.ai/templates-and-tools/soc-2-compliance-checklist/</t>
        </is>
      </c>
    </row>
  </sheetData>
  <mergeCells count="1">
    <mergeCell ref="A20:G20"/>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84"/>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24" customWidth="1" min="1" max="1"/>
    <col width="8" customWidth="1" min="2" max="2"/>
    <col width="60" customWidth="1" min="3" max="3"/>
    <col width="48" customWidth="1" min="4" max="4"/>
    <col width="16" customWidth="1" min="5" max="5"/>
    <col width="12" customWidth="1" min="6" max="6"/>
    <col width="15" customWidth="1" min="7" max="7"/>
    <col width="18" customWidth="1" min="8" max="8"/>
    <col width="13" customWidth="1" min="9" max="9"/>
    <col width="36" customWidth="1" min="10" max="10"/>
  </cols>
  <sheetData>
    <row r="1" ht="28" customHeight="1">
      <c r="A1" s="9" t="inlineStr">
        <is>
          <t>Area</t>
        </is>
      </c>
      <c r="B1" s="9" t="inlineStr">
        <is>
          <t>ID</t>
        </is>
      </c>
      <c r="C1" s="9" t="inlineStr">
        <is>
          <t>Control</t>
        </is>
      </c>
      <c r="D1" s="9" t="inlineStr">
        <is>
          <t>Evidence auditors ask for</t>
        </is>
      </c>
      <c r="E1" s="9" t="inlineStr">
        <is>
          <t>Typical TSC</t>
        </is>
      </c>
      <c r="F1" s="9" t="inlineStr">
        <is>
          <t>Often inherited</t>
        </is>
      </c>
      <c r="G1" s="9" t="inlineStr">
        <is>
          <t>Status</t>
        </is>
      </c>
      <c r="H1" s="9" t="inlineStr">
        <is>
          <t>Owner</t>
        </is>
      </c>
      <c r="I1" s="9" t="inlineStr">
        <is>
          <t>Target date</t>
        </is>
      </c>
      <c r="J1" s="9" t="inlineStr">
        <is>
          <t>Notes</t>
        </is>
      </c>
    </row>
    <row r="2">
      <c r="A2" s="10" t="inlineStr">
        <is>
          <t>Governance and communication</t>
        </is>
      </c>
      <c r="B2" s="11" t="inlineStr">
        <is>
          <t>OC1</t>
        </is>
      </c>
      <c r="C2" s="10" t="inlineStr">
        <is>
          <t>The organization maintains an inventory of production information assets, including asset owner, data classification and location. Management reviews and updates the inventory as needed.</t>
        </is>
      </c>
      <c r="D2" s="10" t="inlineStr">
        <is>
          <t>Asset inventory export with owner, classification and location columns, and the date of the last review.</t>
        </is>
      </c>
      <c r="E2" s="10" t="inlineStr">
        <is>
          <t>CC6.1</t>
        </is>
      </c>
      <c r="F2" s="10" t="inlineStr"/>
      <c r="G2" s="10" t="inlineStr">
        <is>
          <t>Not started</t>
        </is>
      </c>
      <c r="H2" s="10" t="inlineStr"/>
      <c r="I2" s="12" t="inlineStr"/>
      <c r="J2" s="10" t="inlineStr"/>
    </row>
    <row r="3">
      <c r="A3" s="10" t="inlineStr">
        <is>
          <t>Governance and communication</t>
        </is>
      </c>
      <c r="B3" s="11" t="inlineStr">
        <is>
          <t>OC4</t>
        </is>
      </c>
      <c r="C3" s="10" t="inlineStr">
        <is>
          <t>The organization has defined a Code of Conduct and Ethics and reviews it annually.</t>
        </is>
      </c>
      <c r="D3" s="10" t="inlineStr">
        <is>
          <t>Code of Conduct with version history showing the annual review and approval.</t>
        </is>
      </c>
      <c r="E3" s="10" t="inlineStr">
        <is>
          <t>CC1.1</t>
        </is>
      </c>
      <c r="F3" s="10" t="inlineStr"/>
      <c r="G3" s="10" t="inlineStr">
        <is>
          <t>Not started</t>
        </is>
      </c>
      <c r="H3" s="10" t="inlineStr"/>
      <c r="I3" s="12" t="inlineStr"/>
      <c r="J3" s="10" t="inlineStr"/>
    </row>
    <row r="4">
      <c r="A4" s="10" t="inlineStr">
        <is>
          <t>Governance and communication</t>
        </is>
      </c>
      <c r="B4" s="11" t="inlineStr">
        <is>
          <t>OC5</t>
        </is>
      </c>
      <c r="C4" s="10" t="inlineStr">
        <is>
          <t>An employee handbook sets out the Code of Conduct, acceptable use and confidentiality commitments. Executive management reviews it annually. Every employee signs an acknowledgement at onboarding and again after any significant revision.</t>
        </is>
      </c>
      <c r="D4" s="10" t="inlineStr">
        <is>
          <t>Current handbook, approval record, and signed acknowledgements for a sample of employees.</t>
        </is>
      </c>
      <c r="E4" s="10" t="inlineStr">
        <is>
          <t>CC1.1, CC2.2</t>
        </is>
      </c>
      <c r="F4" s="10" t="inlineStr"/>
      <c r="G4" s="10" t="inlineStr">
        <is>
          <t>Not started</t>
        </is>
      </c>
      <c r="H4" s="10" t="inlineStr"/>
      <c r="I4" s="12" t="inlineStr"/>
      <c r="J4" s="10" t="inlineStr"/>
    </row>
    <row r="5">
      <c r="A5" s="10" t="inlineStr">
        <is>
          <t>Governance and communication</t>
        </is>
      </c>
      <c r="B5" s="11" t="inlineStr">
        <is>
          <t>OC6</t>
        </is>
      </c>
      <c r="C5" s="10" t="inlineStr">
        <is>
          <t>The executive team meets monthly to discuss operations, internal control issues and key performance metrics.</t>
        </is>
      </c>
      <c r="D5" s="10" t="inlineStr">
        <is>
          <t>Meeting calendar and minutes or agendas for the audit period.</t>
        </is>
      </c>
      <c r="E5" s="10" t="inlineStr">
        <is>
          <t>CC1.2, CC2.2</t>
        </is>
      </c>
      <c r="F5" s="10" t="inlineStr"/>
      <c r="G5" s="10" t="inlineStr">
        <is>
          <t>Not started</t>
        </is>
      </c>
      <c r="H5" s="10" t="inlineStr"/>
      <c r="I5" s="12" t="inlineStr"/>
      <c r="J5" s="10" t="inlineStr"/>
    </row>
    <row r="6">
      <c r="A6" s="10" t="inlineStr">
        <is>
          <t>Governance and communication</t>
        </is>
      </c>
      <c r="B6" s="11" t="inlineStr">
        <is>
          <t>OC7</t>
        </is>
      </c>
      <c r="C6" s="10" t="inlineStr">
        <is>
          <t>Formal agreements with customers set out the organization's security, confidentiality and privacy commitments.</t>
        </is>
      </c>
      <c r="D6" s="10" t="inlineStr">
        <is>
          <t>Master services agreement or terms of service, plus a sample of signed customer contracts.</t>
        </is>
      </c>
      <c r="E6" s="10" t="inlineStr">
        <is>
          <t>CC2.3</t>
        </is>
      </c>
      <c r="F6" s="10" t="inlineStr"/>
      <c r="G6" s="10" t="inlineStr">
        <is>
          <t>Not started</t>
        </is>
      </c>
      <c r="H6" s="10" t="inlineStr"/>
      <c r="I6" s="12" t="inlineStr"/>
      <c r="J6" s="10" t="inlineStr"/>
    </row>
    <row r="7">
      <c r="A7" s="10" t="inlineStr">
        <is>
          <t>Governance and communication</t>
        </is>
      </c>
      <c r="B7" s="11" t="inlineStr">
        <is>
          <t>OC8</t>
        </is>
      </c>
      <c r="C7" s="10" t="inlineStr">
        <is>
          <t>The organization documents its internal controls and monitors their effectiveness. Management assesses the controls, processes and policies at least annually and remediates deficiencies in a timely manner.</t>
        </is>
      </c>
      <c r="D7" s="10" t="inlineStr">
        <is>
          <t>Control matrix, annual control assessment or internal audit report, and remediation tickets for findings.</t>
        </is>
      </c>
      <c r="E7" s="10" t="inlineStr">
        <is>
          <t>CC4.1, CC4.2</t>
        </is>
      </c>
      <c r="F7" s="10" t="inlineStr"/>
      <c r="G7" s="10" t="inlineStr">
        <is>
          <t>Not started</t>
        </is>
      </c>
      <c r="H7" s="10" t="inlineStr"/>
      <c r="I7" s="12" t="inlineStr"/>
      <c r="J7" s="10" t="inlineStr"/>
    </row>
    <row r="8">
      <c r="A8" s="10" t="inlineStr">
        <is>
          <t>Governance and communication</t>
        </is>
      </c>
      <c r="B8" s="11" t="inlineStr">
        <is>
          <t>OC9</t>
        </is>
      </c>
      <c r="C8" s="10" t="inlineStr">
        <is>
          <t>Employees can report fraud, harassment and other ethics or integrity concerns through a secure and anonymous channel.</t>
        </is>
      </c>
      <c r="D8" s="10" t="inlineStr">
        <is>
          <t>Whistleblower policy and a screenshot or link to the anonymous reporting channel.</t>
        </is>
      </c>
      <c r="E8" s="10" t="inlineStr">
        <is>
          <t>CC1.1, CC2.2</t>
        </is>
      </c>
      <c r="F8" s="10" t="inlineStr"/>
      <c r="G8" s="10" t="inlineStr">
        <is>
          <t>Not started</t>
        </is>
      </c>
      <c r="H8" s="10" t="inlineStr"/>
      <c r="I8" s="12" t="inlineStr"/>
      <c r="J8" s="10" t="inlineStr"/>
    </row>
    <row r="9">
      <c r="A9" s="10" t="inlineStr">
        <is>
          <t>Governance and communication</t>
        </is>
      </c>
      <c r="B9" s="11" t="inlineStr">
        <is>
          <t>OC10</t>
        </is>
      </c>
      <c r="C9" s="10" t="inlineStr">
        <is>
          <t>Management reviews new customer contracts, changes to existing contracts, and end user licence agreements annually to confirm that security and confidentiality commitments are met.</t>
        </is>
      </c>
      <c r="D9" s="10" t="inlineStr">
        <is>
          <t>Contract review log or sign-off records for the audit period.</t>
        </is>
      </c>
      <c r="E9" s="10" t="inlineStr">
        <is>
          <t>CC2.3</t>
        </is>
      </c>
      <c r="F9" s="10" t="inlineStr"/>
      <c r="G9" s="10" t="inlineStr">
        <is>
          <t>Not started</t>
        </is>
      </c>
      <c r="H9" s="10" t="inlineStr"/>
      <c r="I9" s="12" t="inlineStr"/>
      <c r="J9" s="10" t="inlineStr"/>
    </row>
    <row r="10">
      <c r="A10" s="10" t="inlineStr">
        <is>
          <t>Governance and communication</t>
        </is>
      </c>
      <c r="B10" s="11" t="inlineStr">
        <is>
          <t>OC11</t>
        </is>
      </c>
      <c r="C10" s="10" t="inlineStr">
        <is>
          <t>Security, confidentiality and availability policies and procedures are kept in a central platform and made available to employees. Management reviews and approves them annually or after significant changes.</t>
        </is>
      </c>
      <c r="D10" s="10" t="inlineStr">
        <is>
          <t>Policy library with owner, version and approval date for each policy.</t>
        </is>
      </c>
      <c r="E10" s="10" t="inlineStr">
        <is>
          <t>CC5.3, CC2.2</t>
        </is>
      </c>
      <c r="F10" s="10" t="inlineStr"/>
      <c r="G10" s="10" t="inlineStr">
        <is>
          <t>Not started</t>
        </is>
      </c>
      <c r="H10" s="10" t="inlineStr"/>
      <c r="I10" s="12" t="inlineStr"/>
      <c r="J10" s="10" t="inlineStr"/>
    </row>
    <row r="11">
      <c r="A11" s="10" t="inlineStr">
        <is>
          <t>Governance and communication</t>
        </is>
      </c>
      <c r="B11" s="11" t="inlineStr">
        <is>
          <t>OC12</t>
        </is>
      </c>
      <c r="C11" s="10" t="inlineStr">
        <is>
          <t>Employees complete information security and awareness training annually.</t>
        </is>
      </c>
      <c r="D11" s="10" t="inlineStr">
        <is>
          <t>Training completion report for all employees in the audit period.</t>
        </is>
      </c>
      <c r="E11" s="10" t="inlineStr">
        <is>
          <t>CC1.4, CC2.2</t>
        </is>
      </c>
      <c r="F11" s="10" t="inlineStr"/>
      <c r="G11" s="10" t="inlineStr">
        <is>
          <t>Not started</t>
        </is>
      </c>
      <c r="H11" s="10" t="inlineStr"/>
      <c r="I11" s="12" t="inlineStr"/>
      <c r="J11" s="10" t="inlineStr"/>
    </row>
    <row r="12">
      <c r="A12" s="10" t="inlineStr">
        <is>
          <t>Governance and communication</t>
        </is>
      </c>
      <c r="B12" s="11" t="inlineStr">
        <is>
          <t>OC13</t>
        </is>
      </c>
      <c r="C12" s="10" t="inlineStr">
        <is>
          <t>Designated customer administrators and relevant employees are trained on the functional use of the application during onboarding, so they understand their roles and responsibilities.</t>
        </is>
      </c>
      <c r="D12" s="10" t="inlineStr">
        <is>
          <t>Onboarding training materials and completion records for customers and employees.</t>
        </is>
      </c>
      <c r="E12" s="10" t="inlineStr">
        <is>
          <t>CC2.2, CC2.3</t>
        </is>
      </c>
      <c r="F12" s="10" t="inlineStr"/>
      <c r="G12" s="10" t="inlineStr">
        <is>
          <t>Not started</t>
        </is>
      </c>
      <c r="H12" s="10" t="inlineStr"/>
      <c r="I12" s="12" t="inlineStr"/>
      <c r="J12" s="10" t="inlineStr"/>
    </row>
    <row r="13">
      <c r="A13" s="10" t="inlineStr">
        <is>
          <t>Governance and communication</t>
        </is>
      </c>
      <c r="B13" s="11" t="inlineStr">
        <is>
          <t>OC14</t>
        </is>
      </c>
      <c r="C13" s="10" t="inlineStr">
        <is>
          <t>Documentation and user guides describe the system components and the purpose and design of the system. They are available to internal and external users and updated as needed.</t>
        </is>
      </c>
      <c r="D13" s="10" t="inlineStr">
        <is>
          <t>System description, user guides or help centre, and their last update dates.</t>
        </is>
      </c>
      <c r="E13" s="10" t="inlineStr">
        <is>
          <t>CC2.2, CC2.3</t>
        </is>
      </c>
      <c r="F13" s="10" t="inlineStr"/>
      <c r="G13" s="10" t="inlineStr">
        <is>
          <t>Not started</t>
        </is>
      </c>
      <c r="H13" s="10" t="inlineStr"/>
      <c r="I13" s="12" t="inlineStr"/>
      <c r="J13" s="10" t="inlineStr"/>
    </row>
    <row r="14">
      <c r="A14" s="10" t="inlineStr">
        <is>
          <t>People</t>
        </is>
      </c>
      <c r="B14" s="11" t="inlineStr">
        <is>
          <t>HR1</t>
        </is>
      </c>
      <c r="C14" s="10" t="inlineStr">
        <is>
          <t>Contracts with employees and contractors state their information security roles and responsibilities.</t>
        </is>
      </c>
      <c r="D14" s="10" t="inlineStr">
        <is>
          <t>Employment and contractor agreement templates with the security and confidentiality clauses.</t>
        </is>
      </c>
      <c r="E14" s="10" t="inlineStr">
        <is>
          <t>CC1.3, CC2.2</t>
        </is>
      </c>
      <c r="F14" s="10" t="inlineStr"/>
      <c r="G14" s="10" t="inlineStr">
        <is>
          <t>Not started</t>
        </is>
      </c>
      <c r="H14" s="10" t="inlineStr"/>
      <c r="I14" s="12" t="inlineStr"/>
      <c r="J14" s="10" t="inlineStr"/>
    </row>
    <row r="15">
      <c r="A15" s="10" t="inlineStr">
        <is>
          <t>People</t>
        </is>
      </c>
      <c r="B15" s="11" t="inlineStr">
        <is>
          <t>HR2</t>
        </is>
      </c>
      <c r="C15" s="10" t="inlineStr">
        <is>
          <t>Job descriptions set out each role's objectives, responsibilities, reporting lines and required qualifications. They are available to employees and reviewed annually or after significant changes.</t>
        </is>
      </c>
      <c r="D15" s="10" t="inlineStr">
        <is>
          <t>Job descriptions for in-scope roles with review dates.</t>
        </is>
      </c>
      <c r="E15" s="10" t="inlineStr">
        <is>
          <t>CC1.3</t>
        </is>
      </c>
      <c r="F15" s="10" t="inlineStr"/>
      <c r="G15" s="10" t="inlineStr">
        <is>
          <t>Not started</t>
        </is>
      </c>
      <c r="H15" s="10" t="inlineStr"/>
      <c r="I15" s="12" t="inlineStr"/>
      <c r="J15" s="10" t="inlineStr"/>
    </row>
    <row r="16">
      <c r="A16" s="10" t="inlineStr">
        <is>
          <t>People</t>
        </is>
      </c>
      <c r="B16" s="11" t="inlineStr">
        <is>
          <t>HR3</t>
        </is>
      </c>
      <c r="C16" s="10" t="inlineStr">
        <is>
          <t>An organization chart defines roles, reporting lines and authority for development, quality assurance and security operations. It is updated after significant changes.</t>
        </is>
      </c>
      <c r="D16" s="10" t="inlineStr">
        <is>
          <t>Current organization chart and its revision history.</t>
        </is>
      </c>
      <c r="E16" s="10" t="inlineStr">
        <is>
          <t>CC1.3</t>
        </is>
      </c>
      <c r="F16" s="10" t="inlineStr"/>
      <c r="G16" s="10" t="inlineStr">
        <is>
          <t>Not started</t>
        </is>
      </c>
      <c r="H16" s="10" t="inlineStr"/>
      <c r="I16" s="12" t="inlineStr"/>
      <c r="J16" s="10" t="inlineStr"/>
    </row>
    <row r="17">
      <c r="A17" s="10" t="inlineStr">
        <is>
          <t>People</t>
        </is>
      </c>
      <c r="B17" s="11" t="inlineStr">
        <is>
          <t>HR4</t>
        </is>
      </c>
      <c r="C17" s="10" t="inlineStr">
        <is>
          <t>The organization evaluates employee competence and identifies development needs annually.</t>
        </is>
      </c>
      <c r="D17" s="10" t="inlineStr">
        <is>
          <t>Performance review records for a sample of employees.</t>
        </is>
      </c>
      <c r="E17" s="10" t="inlineStr">
        <is>
          <t>CC1.4</t>
        </is>
      </c>
      <c r="F17" s="10" t="inlineStr"/>
      <c r="G17" s="10" t="inlineStr">
        <is>
          <t>Not started</t>
        </is>
      </c>
      <c r="H17" s="10" t="inlineStr"/>
      <c r="I17" s="12" t="inlineStr"/>
      <c r="J17" s="10" t="inlineStr"/>
    </row>
    <row r="18">
      <c r="A18" s="10" t="inlineStr">
        <is>
          <t>People</t>
        </is>
      </c>
      <c r="B18" s="11" t="inlineStr">
        <is>
          <t>HR5</t>
        </is>
      </c>
      <c r="C18" s="10" t="inlineStr">
        <is>
          <t>A formal training plan exists, and management meets annually to identify training needs that support the in-scope systems.</t>
        </is>
      </c>
      <c r="D18" s="10" t="inlineStr">
        <is>
          <t>Annual training plan and the minutes of the planning meeting.</t>
        </is>
      </c>
      <c r="E18" s="10" t="inlineStr">
        <is>
          <t>CC1.4</t>
        </is>
      </c>
      <c r="F18" s="10" t="inlineStr"/>
      <c r="G18" s="10" t="inlineStr">
        <is>
          <t>Not started</t>
        </is>
      </c>
      <c r="H18" s="10" t="inlineStr"/>
      <c r="I18" s="12" t="inlineStr"/>
      <c r="J18" s="10" t="inlineStr"/>
    </row>
    <row r="19">
      <c r="A19" s="10" t="inlineStr">
        <is>
          <t>People</t>
        </is>
      </c>
      <c r="B19" s="11" t="inlineStr">
        <is>
          <t>HR6</t>
        </is>
      </c>
      <c r="C19" s="10" t="inlineStr">
        <is>
          <t>New employees and contractors pass background and reference checks before they join.</t>
        </is>
      </c>
      <c r="D19" s="10" t="inlineStr">
        <is>
          <t>Background check confirmations for a sample of new hires in the audit period.</t>
        </is>
      </c>
      <c r="E19" s="10" t="inlineStr">
        <is>
          <t>CC1.4</t>
        </is>
      </c>
      <c r="F19" s="10" t="inlineStr"/>
      <c r="G19" s="10" t="inlineStr">
        <is>
          <t>Not started</t>
        </is>
      </c>
      <c r="H19" s="10" t="inlineStr"/>
      <c r="I19" s="12" t="inlineStr"/>
      <c r="J19" s="10" t="inlineStr"/>
    </row>
    <row r="20">
      <c r="A20" s="10" t="inlineStr">
        <is>
          <t>Risk assessment</t>
        </is>
      </c>
      <c r="B20" s="11" t="inlineStr">
        <is>
          <t>RA1</t>
        </is>
      </c>
      <c r="C20" s="10" t="inlineStr">
        <is>
          <t>Management maintains insurance coverage against major financial risks to the business.</t>
        </is>
      </c>
      <c r="D20" s="10" t="inlineStr">
        <is>
          <t>Certificate of insurance, including cyber coverage where held.</t>
        </is>
      </c>
      <c r="E20" s="10" t="inlineStr">
        <is>
          <t>CC9.1</t>
        </is>
      </c>
      <c r="F20" s="10" t="inlineStr"/>
      <c r="G20" s="10" t="inlineStr">
        <is>
          <t>Not started</t>
        </is>
      </c>
      <c r="H20" s="10" t="inlineStr"/>
      <c r="I20" s="12" t="inlineStr"/>
      <c r="J20" s="10" t="inlineStr"/>
    </row>
    <row r="21">
      <c r="A21" s="10" t="inlineStr">
        <is>
          <t>Risk assessment</t>
        </is>
      </c>
      <c r="B21" s="11" t="inlineStr">
        <is>
          <t>RA2</t>
        </is>
      </c>
      <c r="C21" s="10" t="inlineStr">
        <is>
          <t>Management performs a formal risk assessment annually or after significant changes, covering security, fraud, regulatory and technology risks. Identified risks and their mitigation are documented and acted on by executive management.</t>
        </is>
      </c>
      <c r="D21" s="10" t="inlineStr">
        <is>
          <t>Risk assessment report and risk register with owners, ratings and treatment plans.</t>
        </is>
      </c>
      <c r="E21" s="10" t="inlineStr">
        <is>
          <t>CC3.1, CC3.2, CC3.3, CC3.4</t>
        </is>
      </c>
      <c r="F21" s="10" t="inlineStr"/>
      <c r="G21" s="10" t="inlineStr">
        <is>
          <t>Not started</t>
        </is>
      </c>
      <c r="H21" s="10" t="inlineStr"/>
      <c r="I21" s="12" t="inlineStr"/>
      <c r="J21" s="10" t="inlineStr"/>
    </row>
    <row r="22">
      <c r="A22" s="10" t="inlineStr">
        <is>
          <t>Vendor management</t>
        </is>
      </c>
      <c r="B22" s="11" t="inlineStr">
        <is>
          <t>VM1</t>
        </is>
      </c>
      <c r="C22" s="10" t="inlineStr">
        <is>
          <t>Contractors and vendors working on the organization's behalf sign an agreement covering code of conduct, security and confidentiality requirements.</t>
        </is>
      </c>
      <c r="D22" s="10" t="inlineStr">
        <is>
          <t>Signed vendor agreements or NDAs for a sample of vendors.</t>
        </is>
      </c>
      <c r="E22" s="10" t="inlineStr">
        <is>
          <t>CC9.2</t>
        </is>
      </c>
      <c r="F22" s="10" t="inlineStr"/>
      <c r="G22" s="10" t="inlineStr">
        <is>
          <t>Not started</t>
        </is>
      </c>
      <c r="H22" s="10" t="inlineStr"/>
      <c r="I22" s="12" t="inlineStr"/>
      <c r="J22" s="10" t="inlineStr"/>
    </row>
    <row r="23">
      <c r="A23" s="10" t="inlineStr">
        <is>
          <t>Vendor management</t>
        </is>
      </c>
      <c r="B23" s="11" t="inlineStr">
        <is>
          <t>VM2</t>
        </is>
      </c>
      <c r="C23" s="10" t="inlineStr">
        <is>
          <t>Management reviews the SOC reports of key service providers annually, checking scope, the impact of exceptions, and the complementary user entity controls that apply.</t>
        </is>
      </c>
      <c r="D23" s="10" t="inlineStr">
        <is>
          <t>Vendor SOC report review memos, with the CUEC mapping for each key vendor.</t>
        </is>
      </c>
      <c r="E23" s="10" t="inlineStr">
        <is>
          <t>CC9.2</t>
        </is>
      </c>
      <c r="F23" s="10" t="inlineStr"/>
      <c r="G23" s="10" t="inlineStr">
        <is>
          <t>Not started</t>
        </is>
      </c>
      <c r="H23" s="10" t="inlineStr"/>
      <c r="I23" s="12" t="inlineStr"/>
      <c r="J23" s="10" t="inlineStr"/>
    </row>
    <row r="24">
      <c r="A24" s="10" t="inlineStr">
        <is>
          <t>Vendor management</t>
        </is>
      </c>
      <c r="B24" s="11" t="inlineStr">
        <is>
          <t>VM3</t>
        </is>
      </c>
      <c r="C24" s="10" t="inlineStr">
        <is>
          <t>Management risk-assesses new vendors before onboarding and evaluates existing vendors annually. Corrective action is taken where needed.</t>
        </is>
      </c>
      <c r="D24" s="10" t="inlineStr">
        <is>
          <t>Vendor inventory with risk ratings, plus completed vendor assessments.</t>
        </is>
      </c>
      <c r="E24" s="10" t="inlineStr">
        <is>
          <t>CC9.2</t>
        </is>
      </c>
      <c r="F24" s="10" t="inlineStr"/>
      <c r="G24" s="10" t="inlineStr">
        <is>
          <t>Not started</t>
        </is>
      </c>
      <c r="H24" s="10" t="inlineStr"/>
      <c r="I24" s="12" t="inlineStr"/>
      <c r="J24" s="10" t="inlineStr"/>
    </row>
    <row r="25">
      <c r="A25" s="10" t="inlineStr">
        <is>
          <t>Vendor management</t>
        </is>
      </c>
      <c r="B25" s="11" t="inlineStr">
        <is>
          <t>VM4</t>
        </is>
      </c>
      <c r="C25" s="10" t="inlineStr">
        <is>
          <t>The vendor management process includes security steps to follow when a vendor relationship ends.</t>
        </is>
      </c>
      <c r="D25" s="10" t="inlineStr">
        <is>
          <t>Vendor offboarding procedure and a completed offboarding record, if one occurred.</t>
        </is>
      </c>
      <c r="E25" s="10" t="inlineStr">
        <is>
          <t>CC9.2</t>
        </is>
      </c>
      <c r="F25" s="10" t="inlineStr"/>
      <c r="G25" s="10" t="inlineStr">
        <is>
          <t>Not started</t>
        </is>
      </c>
      <c r="H25" s="10" t="inlineStr"/>
      <c r="I25" s="12" t="inlineStr"/>
      <c r="J25" s="10" t="inlineStr"/>
    </row>
    <row r="26">
      <c r="A26" s="10" t="inlineStr">
        <is>
          <t>Authentication</t>
        </is>
      </c>
      <c r="B26" s="11" t="inlineStr">
        <is>
          <t>AA1</t>
        </is>
      </c>
      <c r="C26" s="10" t="inlineStr">
        <is>
          <t>Unique user IDs and strong passwords are required to access the infrastructure that supports the application, such as directory services, servers and databases.</t>
        </is>
      </c>
      <c r="D26" s="10" t="inlineStr">
        <is>
          <t>Password policy settings from the identity provider, cloud console and databases.</t>
        </is>
      </c>
      <c r="E26" s="10" t="inlineStr">
        <is>
          <t>CC6.1</t>
        </is>
      </c>
      <c r="F26" s="10" t="inlineStr"/>
      <c r="G26" s="10" t="inlineStr">
        <is>
          <t>Not started</t>
        </is>
      </c>
      <c r="H26" s="10" t="inlineStr"/>
      <c r="I26" s="12" t="inlineStr"/>
      <c r="J26" s="10" t="inlineStr"/>
    </row>
    <row r="27">
      <c r="A27" s="10" t="inlineStr">
        <is>
          <t>Authentication</t>
        </is>
      </c>
      <c r="B27" s="11" t="inlineStr">
        <is>
          <t>AA2</t>
        </is>
      </c>
      <c r="C27" s="10" t="inlineStr">
        <is>
          <t>Unique user IDs and strong passwords are required to access the application production environment.</t>
        </is>
      </c>
      <c r="D27" s="10" t="inlineStr">
        <is>
          <t>Password configuration for the production application and its admin console.</t>
        </is>
      </c>
      <c r="E27" s="10" t="inlineStr">
        <is>
          <t>CC6.1</t>
        </is>
      </c>
      <c r="F27" s="10" t="inlineStr"/>
      <c r="G27" s="10" t="inlineStr">
        <is>
          <t>Not started</t>
        </is>
      </c>
      <c r="H27" s="10" t="inlineStr"/>
      <c r="I27" s="12" t="inlineStr"/>
      <c r="J27" s="10" t="inlineStr"/>
    </row>
    <row r="28">
      <c r="A28" s="10" t="inlineStr">
        <is>
          <t>Authentication</t>
        </is>
      </c>
      <c r="B28" s="11" t="inlineStr">
        <is>
          <t>AA3</t>
        </is>
      </c>
      <c r="C28" s="10" t="inlineStr">
        <is>
          <t>Multi-factor authentication (MFA) is enforced for every account with administrative access to the production platform.</t>
        </is>
      </c>
      <c r="D28" s="10" t="inlineStr">
        <is>
          <t>MFA enforcement settings and a user list showing MFA status for admin accounts.</t>
        </is>
      </c>
      <c r="E28" s="10" t="inlineStr">
        <is>
          <t>CC6.1</t>
        </is>
      </c>
      <c r="F28" s="10" t="inlineStr"/>
      <c r="G28" s="10" t="inlineStr">
        <is>
          <t>Not started</t>
        </is>
      </c>
      <c r="H28" s="10" t="inlineStr"/>
      <c r="I28" s="12" t="inlineStr"/>
      <c r="J28" s="10" t="inlineStr"/>
    </row>
    <row r="29">
      <c r="A29" s="10" t="inlineStr">
        <is>
          <t>Access control</t>
        </is>
      </c>
      <c r="B29" s="11" t="inlineStr">
        <is>
          <t>AC1</t>
        </is>
      </c>
      <c r="C29" s="10" t="inlineStr">
        <is>
          <t>Access to in-scope systems requires a documented request and management approval before it is provisioned.</t>
        </is>
      </c>
      <c r="D29" s="10" t="inlineStr">
        <is>
          <t>Access request tickets with approvals for a sample of new users.</t>
        </is>
      </c>
      <c r="E29" s="10" t="inlineStr">
        <is>
          <t>CC6.2, CC6.3</t>
        </is>
      </c>
      <c r="F29" s="10" t="inlineStr"/>
      <c r="G29" s="10" t="inlineStr">
        <is>
          <t>Not started</t>
        </is>
      </c>
      <c r="H29" s="10" t="inlineStr"/>
      <c r="I29" s="12" t="inlineStr"/>
      <c r="J29" s="10" t="inlineStr"/>
    </row>
    <row r="30">
      <c r="A30" s="10" t="inlineStr">
        <is>
          <t>Access control</t>
        </is>
      </c>
      <c r="B30" s="11" t="inlineStr">
        <is>
          <t>AC2</t>
        </is>
      </c>
      <c r="C30" s="10" t="inlineStr">
        <is>
          <t>An employee termination checklist ensures access is revoked for departing employees in a timely manner.</t>
        </is>
      </c>
      <c r="D30" s="10" t="inlineStr">
        <is>
          <t>Termination checklists and access removal timestamps for a sample of leavers.</t>
        </is>
      </c>
      <c r="E30" s="10" t="inlineStr">
        <is>
          <t>CC6.2, CC6.3</t>
        </is>
      </c>
      <c r="F30" s="10" t="inlineStr"/>
      <c r="G30" s="10" t="inlineStr">
        <is>
          <t>Not started</t>
        </is>
      </c>
      <c r="H30" s="10" t="inlineStr"/>
      <c r="I30" s="12" t="inlineStr"/>
      <c r="J30" s="10" t="inlineStr"/>
    </row>
    <row r="31">
      <c r="A31" s="10" t="inlineStr">
        <is>
          <t>Access control</t>
        </is>
      </c>
      <c r="B31" s="11" t="inlineStr">
        <is>
          <t>AC3</t>
        </is>
      </c>
      <c r="C31" s="10" t="inlineStr">
        <is>
          <t>Access to generic administrator and privileged accounts on databases and servers is limited to authorized personnel through role-based access.</t>
        </is>
      </c>
      <c r="D31" s="10" t="inlineStr">
        <is>
          <t>List of privileged accounts with owners and roles, and the role definitions.</t>
        </is>
      </c>
      <c r="E31" s="10" t="inlineStr">
        <is>
          <t>CC6.1, CC6.3</t>
        </is>
      </c>
      <c r="F31" s="10" t="inlineStr"/>
      <c r="G31" s="10" t="inlineStr">
        <is>
          <t>Not started</t>
        </is>
      </c>
      <c r="H31" s="10" t="inlineStr"/>
      <c r="I31" s="12" t="inlineStr"/>
      <c r="J31" s="10" t="inlineStr"/>
    </row>
    <row r="32">
      <c r="A32" s="10" t="inlineStr">
        <is>
          <t>Access control</t>
        </is>
      </c>
      <c r="B32" s="11" t="inlineStr">
        <is>
          <t>AC4</t>
        </is>
      </c>
      <c r="C32" s="10" t="inlineStr">
        <is>
          <t>Management reviews user access to in-scope systems quarterly. Access is changed or removed promptly based on the review.</t>
        </is>
      </c>
      <c r="D32" s="10" t="inlineStr">
        <is>
          <t>Quarterly access review records with sign-off and the resulting change tickets.</t>
        </is>
      </c>
      <c r="E32" s="10" t="inlineStr">
        <is>
          <t>CC6.2, CC6.3</t>
        </is>
      </c>
      <c r="F32" s="10" t="inlineStr"/>
      <c r="G32" s="10" t="inlineStr">
        <is>
          <t>Not started</t>
        </is>
      </c>
      <c r="H32" s="10" t="inlineStr"/>
      <c r="I32" s="12" t="inlineStr"/>
      <c r="J32" s="10" t="inlineStr"/>
    </row>
    <row r="33">
      <c r="A33" s="10" t="inlineStr">
        <is>
          <t>Access control</t>
        </is>
      </c>
      <c r="B33" s="11" t="inlineStr">
        <is>
          <t>AC5</t>
        </is>
      </c>
      <c r="C33" s="10" t="inlineStr">
        <is>
          <t>Systems are configured so that each customer's access and data are segregated from other tenants.</t>
        </is>
      </c>
      <c r="D33" s="10" t="inlineStr">
        <is>
          <t>Architecture notes on tenant isolation and test results that show segregation.</t>
        </is>
      </c>
      <c r="E33" s="10" t="inlineStr">
        <is>
          <t>CC6.1</t>
        </is>
      </c>
      <c r="F33" s="10" t="inlineStr"/>
      <c r="G33" s="10" t="inlineStr">
        <is>
          <t>Not started</t>
        </is>
      </c>
      <c r="H33" s="10" t="inlineStr"/>
      <c r="I33" s="12" t="inlineStr"/>
      <c r="J33" s="10" t="inlineStr"/>
    </row>
    <row r="34">
      <c r="A34" s="10" t="inlineStr">
        <is>
          <t>Access control</t>
        </is>
      </c>
      <c r="B34" s="11" t="inlineStr">
        <is>
          <t>AC6</t>
        </is>
      </c>
      <c r="C34" s="10" t="inlineStr">
        <is>
          <t>Only authorized personnel can promote changes to production, based on their job responsibilities.</t>
        </is>
      </c>
      <c r="D34" s="10" t="inlineStr">
        <is>
          <t>Deployment permission settings in the CI/CD pipeline and repository branch protection rules.</t>
        </is>
      </c>
      <c r="E34" s="10" t="inlineStr">
        <is>
          <t>CC6.1, CC8.1</t>
        </is>
      </c>
      <c r="F34" s="10" t="inlineStr"/>
      <c r="G34" s="10" t="inlineStr">
        <is>
          <t>Not started</t>
        </is>
      </c>
      <c r="H34" s="10" t="inlineStr"/>
      <c r="I34" s="12" t="inlineStr"/>
      <c r="J34" s="10" t="inlineStr"/>
    </row>
    <row r="35">
      <c r="A35" s="10" t="inlineStr">
        <is>
          <t>Change management</t>
        </is>
      </c>
      <c r="B35" s="11" t="inlineStr">
        <is>
          <t>CM1</t>
        </is>
      </c>
      <c r="C35" s="10" t="inlineStr">
        <is>
          <t>A formal change management process governs changes to applications and supporting infrastructure. IT management reviews it annually and updates it as needed.</t>
        </is>
      </c>
      <c r="D35" s="10" t="inlineStr">
        <is>
          <t>Change management policy with annual review evidence.</t>
        </is>
      </c>
      <c r="E35" s="10" t="inlineStr">
        <is>
          <t>CC8.1</t>
        </is>
      </c>
      <c r="F35" s="10" t="inlineStr"/>
      <c r="G35" s="10" t="inlineStr">
        <is>
          <t>Not started</t>
        </is>
      </c>
      <c r="H35" s="10" t="inlineStr"/>
      <c r="I35" s="12" t="inlineStr"/>
      <c r="J35" s="10" t="inlineStr"/>
    </row>
    <row r="36">
      <c r="A36" s="10" t="inlineStr">
        <is>
          <t>Change management</t>
        </is>
      </c>
      <c r="B36" s="11" t="inlineStr">
        <is>
          <t>CM2</t>
        </is>
      </c>
      <c r="C36" s="10" t="inlineStr">
        <is>
          <t>Emergency changes are documented and follow the standard process on an accelerated timeline. Approval is obtained and recorded before the change starts.</t>
        </is>
      </c>
      <c r="D36" s="10" t="inlineStr">
        <is>
          <t>Emergency change tickets with approvals for the audit period.</t>
        </is>
      </c>
      <c r="E36" s="10" t="inlineStr">
        <is>
          <t>CC8.1</t>
        </is>
      </c>
      <c r="F36" s="10" t="inlineStr"/>
      <c r="G36" s="10" t="inlineStr">
        <is>
          <t>Not started</t>
        </is>
      </c>
      <c r="H36" s="10" t="inlineStr"/>
      <c r="I36" s="12" t="inlineStr"/>
      <c r="J36" s="10" t="inlineStr"/>
    </row>
    <row r="37">
      <c r="A37" s="10" t="inlineStr">
        <is>
          <t>Change management</t>
        </is>
      </c>
      <c r="B37" s="11" t="inlineStr">
        <is>
          <t>CM3</t>
        </is>
      </c>
      <c r="C37" s="10" t="inlineStr">
        <is>
          <t>A formal system development life cycle (SDLC) governs the development, acquisition, implementation and maintenance of applications.</t>
        </is>
      </c>
      <c r="D37" s="10" t="inlineStr">
        <is>
          <t>SDLC policy or secure development procedure.</t>
        </is>
      </c>
      <c r="E37" s="10" t="inlineStr">
        <is>
          <t>CC8.1</t>
        </is>
      </c>
      <c r="F37" s="10" t="inlineStr"/>
      <c r="G37" s="10" t="inlineStr">
        <is>
          <t>Not started</t>
        </is>
      </c>
      <c r="H37" s="10" t="inlineStr"/>
      <c r="I37" s="12" t="inlineStr"/>
      <c r="J37" s="10" t="inlineStr"/>
    </row>
    <row r="38">
      <c r="A38" s="10" t="inlineStr">
        <is>
          <t>Change management</t>
        </is>
      </c>
      <c r="B38" s="11" t="inlineStr">
        <is>
          <t>CM4</t>
        </is>
      </c>
      <c r="C38" s="10" t="inlineStr">
        <is>
          <t>Changes that affect system functionality or security are communicated to internal and external users.</t>
        </is>
      </c>
      <c r="D38" s="10" t="inlineStr">
        <is>
          <t>Release notes, changelog or customer notifications for significant changes.</t>
        </is>
      </c>
      <c r="E38" s="10" t="inlineStr">
        <is>
          <t>CC2.2, CC2.3</t>
        </is>
      </c>
      <c r="F38" s="10" t="inlineStr"/>
      <c r="G38" s="10" t="inlineStr">
        <is>
          <t>Not started</t>
        </is>
      </c>
      <c r="H38" s="10" t="inlineStr"/>
      <c r="I38" s="12" t="inlineStr"/>
      <c r="J38" s="10" t="inlineStr"/>
    </row>
    <row r="39">
      <c r="A39" s="10" t="inlineStr">
        <is>
          <t>Change management</t>
        </is>
      </c>
      <c r="B39" s="11" t="inlineStr">
        <is>
          <t>CM5</t>
        </is>
      </c>
      <c r="C39" s="10" t="inlineStr">
        <is>
          <t>Changes are documented, tested and approved by authorized personnel before they reach production.</t>
        </is>
      </c>
      <c r="D39" s="10" t="inlineStr">
        <is>
          <t>A sample of pull requests or change tickets showing tests and approvals before deployment.</t>
        </is>
      </c>
      <c r="E39" s="10" t="inlineStr">
        <is>
          <t>CC8.1</t>
        </is>
      </c>
      <c r="F39" s="10" t="inlineStr"/>
      <c r="G39" s="10" t="inlineStr">
        <is>
          <t>Not started</t>
        </is>
      </c>
      <c r="H39" s="10" t="inlineStr"/>
      <c r="I39" s="12" t="inlineStr"/>
      <c r="J39" s="10" t="inlineStr"/>
    </row>
    <row r="40">
      <c r="A40" s="10" t="inlineStr">
        <is>
          <t>Change management</t>
        </is>
      </c>
      <c r="B40" s="11" t="inlineStr">
        <is>
          <t>CM6</t>
        </is>
      </c>
      <c r="C40" s="10" t="inlineStr">
        <is>
          <t>Changes are developed and tested in a development or test environment that is separate from production.</t>
        </is>
      </c>
      <c r="D40" s="10" t="inlineStr">
        <is>
          <t>Environment diagram or account structure showing separate development, test and production.</t>
        </is>
      </c>
      <c r="E40" s="10" t="inlineStr">
        <is>
          <t>CC8.1</t>
        </is>
      </c>
      <c r="F40" s="10" t="inlineStr"/>
      <c r="G40" s="10" t="inlineStr">
        <is>
          <t>Not started</t>
        </is>
      </c>
      <c r="H40" s="10" t="inlineStr"/>
      <c r="I40" s="12" t="inlineStr"/>
      <c r="J40" s="10" t="inlineStr"/>
    </row>
    <row r="41">
      <c r="A41" s="10" t="inlineStr">
        <is>
          <t>System operations and security</t>
        </is>
      </c>
      <c r="B41" s="11" t="inlineStr">
        <is>
          <t>SO1</t>
        </is>
      </c>
      <c r="C41" s="10" t="inlineStr">
        <is>
          <t>Antivirus or anti-malware software prevents or detects malicious software and acts on it.</t>
        </is>
      </c>
      <c r="D41" s="10" t="inlineStr">
        <is>
          <t>Endpoint or server protection console showing coverage and current definitions.</t>
        </is>
      </c>
      <c r="E41" s="10" t="inlineStr">
        <is>
          <t>CC6.8</t>
        </is>
      </c>
      <c r="F41" s="10" t="inlineStr"/>
      <c r="G41" s="10" t="inlineStr">
        <is>
          <t>Not started</t>
        </is>
      </c>
      <c r="H41" s="10" t="inlineStr"/>
      <c r="I41" s="12" t="inlineStr"/>
      <c r="J41" s="10" t="inlineStr"/>
    </row>
    <row r="42">
      <c r="A42" s="10" t="inlineStr">
        <is>
          <t>System operations and security</t>
        </is>
      </c>
      <c r="B42" s="11" t="inlineStr">
        <is>
          <t>SO2</t>
        </is>
      </c>
      <c r="C42" s="10" t="inlineStr">
        <is>
          <t>Infrastructure scales automatically to meet capacity and performance needs.</t>
        </is>
      </c>
      <c r="D42" s="10" t="inlineStr">
        <is>
          <t>Auto-scaling configuration from the cloud provider.</t>
        </is>
      </c>
      <c r="E42" s="10" t="inlineStr">
        <is>
          <t>A1.1</t>
        </is>
      </c>
      <c r="F42" s="10" t="inlineStr"/>
      <c r="G42" s="10" t="inlineStr">
        <is>
          <t>Not started</t>
        </is>
      </c>
      <c r="H42" s="10" t="inlineStr"/>
      <c r="I42" s="12" t="inlineStr"/>
      <c r="J42" s="10" t="inlineStr"/>
    </row>
    <row r="43">
      <c r="A43" s="10" t="inlineStr">
        <is>
          <t>System operations and security</t>
        </is>
      </c>
      <c r="B43" s="11" t="inlineStr">
        <is>
          <t>SO3</t>
        </is>
      </c>
      <c r="C43" s="10" t="inlineStr">
        <is>
          <t>Baseline configurations are kept in a configuration management tool, so any approved change can be rolled back.</t>
        </is>
      </c>
      <c r="D43" s="10" t="inlineStr">
        <is>
          <t>Infrastructure-as-code repository or configuration baselines with version history.</t>
        </is>
      </c>
      <c r="E43" s="10" t="inlineStr">
        <is>
          <t>CC7.1, CC8.1</t>
        </is>
      </c>
      <c r="F43" s="10" t="inlineStr"/>
      <c r="G43" s="10" t="inlineStr">
        <is>
          <t>Not started</t>
        </is>
      </c>
      <c r="H43" s="10" t="inlineStr"/>
      <c r="I43" s="12" t="inlineStr"/>
      <c r="J43" s="10" t="inlineStr"/>
    </row>
    <row r="44">
      <c r="A44" s="10" t="inlineStr">
        <is>
          <t>System operations and security</t>
        </is>
      </c>
      <c r="B44" s="11" t="inlineStr">
        <is>
          <t>SO4</t>
        </is>
      </c>
      <c r="C44" s="10" t="inlineStr">
        <is>
          <t>The cloud provider's key management service encrypts data at rest and stores and manages the keys. Access to production keys is limited to authorized individuals.</t>
        </is>
      </c>
      <c r="D44" s="10" t="inlineStr">
        <is>
          <t>Key management configuration and the access policy for production keys.</t>
        </is>
      </c>
      <c r="E44" s="10" t="inlineStr">
        <is>
          <t>CC6.1</t>
        </is>
      </c>
      <c r="F44" s="10" t="inlineStr"/>
      <c r="G44" s="10" t="inlineStr">
        <is>
          <t>Not started</t>
        </is>
      </c>
      <c r="H44" s="10" t="inlineStr"/>
      <c r="I44" s="12" t="inlineStr"/>
      <c r="J44" s="10" t="inlineStr"/>
    </row>
    <row r="45">
      <c r="A45" s="10" t="inlineStr">
        <is>
          <t>System operations and security</t>
        </is>
      </c>
      <c r="B45" s="11" t="inlineStr">
        <is>
          <t>SO5</t>
        </is>
      </c>
      <c r="C45" s="10" t="inlineStr">
        <is>
          <t>Customer data is encrypted at rest, in storage and in backups, using strong encryption.</t>
        </is>
      </c>
      <c r="D45" s="10" t="inlineStr">
        <is>
          <t>Encryption settings for databases, storage and backups.</t>
        </is>
      </c>
      <c r="E45" s="10" t="inlineStr">
        <is>
          <t>CC6.1</t>
        </is>
      </c>
      <c r="F45" s="10" t="inlineStr"/>
      <c r="G45" s="10" t="inlineStr">
        <is>
          <t>Not started</t>
        </is>
      </c>
      <c r="H45" s="10" t="inlineStr"/>
      <c r="I45" s="12" t="inlineStr"/>
      <c r="J45" s="10" t="inlineStr"/>
    </row>
    <row r="46">
      <c r="A46" s="10" t="inlineStr">
        <is>
          <t>System operations and security</t>
        </is>
      </c>
      <c r="B46" s="11" t="inlineStr">
        <is>
          <t>SO6</t>
        </is>
      </c>
      <c r="C46" s="10" t="inlineStr">
        <is>
          <t>Encryption protects data sent over public networks and between systems.</t>
        </is>
      </c>
      <c r="D46" s="10" t="inlineStr">
        <is>
          <t>TLS configuration, certificate details and a scan showing strong protocols only.</t>
        </is>
      </c>
      <c r="E46" s="10" t="inlineStr">
        <is>
          <t>CC6.7</t>
        </is>
      </c>
      <c r="F46" s="10" t="inlineStr"/>
      <c r="G46" s="10" t="inlineStr">
        <is>
          <t>Not started</t>
        </is>
      </c>
      <c r="H46" s="10" t="inlineStr"/>
      <c r="I46" s="12" t="inlineStr"/>
      <c r="J46" s="10" t="inlineStr"/>
    </row>
    <row r="47">
      <c r="A47" s="10" t="inlineStr">
        <is>
          <t>System operations and security</t>
        </is>
      </c>
      <c r="B47" s="11" t="inlineStr">
        <is>
          <t>SO7</t>
        </is>
      </c>
      <c r="C47" s="10" t="inlineStr">
        <is>
          <t>Future processing demand is forecast and compared with planned capacity on an ongoing basis. IT management reviews and approves forecasts, and raises change requests as needed.</t>
        </is>
      </c>
      <c r="D47" s="10" t="inlineStr">
        <is>
          <t>Capacity forecasts with IT management approval.</t>
        </is>
      </c>
      <c r="E47" s="10" t="inlineStr">
        <is>
          <t>A1.1</t>
        </is>
      </c>
      <c r="F47" s="10" t="inlineStr"/>
      <c r="G47" s="10" t="inlineStr">
        <is>
          <t>Not started</t>
        </is>
      </c>
      <c r="H47" s="10" t="inlineStr"/>
      <c r="I47" s="12" t="inlineStr"/>
      <c r="J47" s="10" t="inlineStr"/>
    </row>
    <row r="48">
      <c r="A48" s="10" t="inlineStr">
        <is>
          <t>System operations and security</t>
        </is>
      </c>
      <c r="B48" s="11" t="inlineStr">
        <is>
          <t>SO8</t>
        </is>
      </c>
      <c r="C48" s="10" t="inlineStr">
        <is>
          <t>Intrusion detection or prevention systems monitor the network continuously to detect and stop potential breaches.</t>
        </is>
      </c>
      <c r="D48" s="10" t="inlineStr">
        <is>
          <t>IDS or IPS configuration and a sample of alerts with follow-up.</t>
        </is>
      </c>
      <c r="E48" s="10" t="inlineStr">
        <is>
          <t>CC6.6, CC7.2</t>
        </is>
      </c>
      <c r="F48" s="10" t="inlineStr"/>
      <c r="G48" s="10" t="inlineStr">
        <is>
          <t>Not started</t>
        </is>
      </c>
      <c r="H48" s="10" t="inlineStr"/>
      <c r="I48" s="12" t="inlineStr"/>
      <c r="J48" s="10" t="inlineStr"/>
    </row>
    <row r="49">
      <c r="A49" s="10" t="inlineStr">
        <is>
          <t>System operations and security</t>
        </is>
      </c>
      <c r="B49" s="11" t="inlineStr">
        <is>
          <t>SO9</t>
        </is>
      </c>
      <c r="C49" s="10" t="inlineStr">
        <is>
          <t>A formal log management process restricts who can change log configuration or modify logs.</t>
        </is>
      </c>
      <c r="D49" s="10" t="inlineStr">
        <is>
          <t>Log retention settings and the access policy for log storage.</t>
        </is>
      </c>
      <c r="E49" s="10" t="inlineStr">
        <is>
          <t>CC7.2</t>
        </is>
      </c>
      <c r="F49" s="10" t="inlineStr"/>
      <c r="G49" s="10" t="inlineStr">
        <is>
          <t>Not started</t>
        </is>
      </c>
      <c r="H49" s="10" t="inlineStr"/>
      <c r="I49" s="12" t="inlineStr"/>
      <c r="J49" s="10" t="inlineStr"/>
    </row>
    <row r="50">
      <c r="A50" s="10" t="inlineStr">
        <is>
          <t>System operations and security</t>
        </is>
      </c>
      <c r="B50" s="11" t="inlineStr">
        <is>
          <t>SO10</t>
        </is>
      </c>
      <c r="C50" s="10" t="inlineStr">
        <is>
          <t>A central mobile device management (MDM) solution enforces security controls on all mobile devices.</t>
        </is>
      </c>
      <c r="D50" s="10" t="inlineStr">
        <is>
          <t>MDM console showing enrolled devices and the enforced policies.</t>
        </is>
      </c>
      <c r="E50" s="10" t="inlineStr">
        <is>
          <t>CC6.8</t>
        </is>
      </c>
      <c r="F50" s="10" t="inlineStr"/>
      <c r="G50" s="10" t="inlineStr">
        <is>
          <t>Not started</t>
        </is>
      </c>
      <c r="H50" s="10" t="inlineStr"/>
      <c r="I50" s="12" t="inlineStr"/>
      <c r="J50" s="10" t="inlineStr"/>
    </row>
    <row r="51">
      <c r="A51" s="10" t="inlineStr">
        <is>
          <t>System operations and security</t>
        </is>
      </c>
      <c r="B51" s="11" t="inlineStr">
        <is>
          <t>SO11</t>
        </is>
      </c>
      <c r="C51" s="10" t="inlineStr">
        <is>
          <t>A network diagram shows boundary protection, such as firewalls and IDS, for all network connections. IT management reviews it annually.</t>
        </is>
      </c>
      <c r="D51" s="10" t="inlineStr">
        <is>
          <t>Current network diagram with its review date.</t>
        </is>
      </c>
      <c r="E51" s="10" t="inlineStr">
        <is>
          <t>CC6.6</t>
        </is>
      </c>
      <c r="F51" s="10" t="inlineStr"/>
      <c r="G51" s="10" t="inlineStr">
        <is>
          <t>Not started</t>
        </is>
      </c>
      <c r="H51" s="10" t="inlineStr"/>
      <c r="I51" s="12" t="inlineStr"/>
      <c r="J51" s="10" t="inlineStr"/>
    </row>
    <row r="52">
      <c r="A52" s="10" t="inlineStr">
        <is>
          <t>System operations and security</t>
        </is>
      </c>
      <c r="B52" s="11" t="inlineStr">
        <is>
          <t>SO12</t>
        </is>
      </c>
      <c r="C52" s="10" t="inlineStr">
        <is>
          <t>A patch management process remediates operating system vulnerabilities in a timely manner. Production servers are scanned quarterly for patch compliance.</t>
        </is>
      </c>
      <c r="D52" s="10" t="inlineStr">
        <is>
          <t>Patch policy, quarterly patch compliance scans and remediation records.</t>
        </is>
      </c>
      <c r="E52" s="10" t="inlineStr">
        <is>
          <t>CC7.1</t>
        </is>
      </c>
      <c r="F52" s="10" t="inlineStr"/>
      <c r="G52" s="10" t="inlineStr">
        <is>
          <t>Not started</t>
        </is>
      </c>
      <c r="H52" s="10" t="inlineStr"/>
      <c r="I52" s="12" t="inlineStr"/>
      <c r="J52" s="10" t="inlineStr"/>
    </row>
    <row r="53">
      <c r="A53" s="10" t="inlineStr">
        <is>
          <t>System operations and security</t>
        </is>
      </c>
      <c r="B53" s="11" t="inlineStr">
        <is>
          <t>SO13</t>
        </is>
      </c>
      <c r="C53" s="10" t="inlineStr">
        <is>
          <t>An annual penetration test identifies security weaknesses. Findings are rated by risk, analyzed and remediated in a timely manner.</t>
        </is>
      </c>
      <c r="D53" s="10" t="inlineStr">
        <is>
          <t>Penetration test report and remediation evidence for each finding.</t>
        </is>
      </c>
      <c r="E53" s="10" t="inlineStr">
        <is>
          <t>CC4.1, CC7.1</t>
        </is>
      </c>
      <c r="F53" s="10" t="inlineStr"/>
      <c r="G53" s="10" t="inlineStr">
        <is>
          <t>Not started</t>
        </is>
      </c>
      <c r="H53" s="10" t="inlineStr"/>
      <c r="I53" s="12" t="inlineStr"/>
      <c r="J53" s="10" t="inlineStr"/>
    </row>
    <row r="54">
      <c r="A54" s="10" t="inlineStr">
        <is>
          <t>System operations and security</t>
        </is>
      </c>
      <c r="B54" s="11" t="inlineStr">
        <is>
          <t>SO14</t>
        </is>
      </c>
      <c r="C54" s="10" t="inlineStr">
        <is>
          <t>Logging captures administrative activity, logon attempts and changes to functions, security settings, permissions and roles. Automated alerts notify IT management, and issues are resolved through incident management.</t>
        </is>
      </c>
      <c r="D54" s="10" t="inlineStr">
        <is>
          <t>Logging configuration, alert rules and a sample of alerts with their tickets.</t>
        </is>
      </c>
      <c r="E54" s="10" t="inlineStr">
        <is>
          <t>CC7.2</t>
        </is>
      </c>
      <c r="F54" s="10" t="inlineStr"/>
      <c r="G54" s="10" t="inlineStr">
        <is>
          <t>Not started</t>
        </is>
      </c>
      <c r="H54" s="10" t="inlineStr"/>
      <c r="I54" s="12" t="inlineStr"/>
      <c r="J54" s="10" t="inlineStr"/>
    </row>
    <row r="55">
      <c r="A55" s="10" t="inlineStr">
        <is>
          <t>System operations and security</t>
        </is>
      </c>
      <c r="B55" s="11" t="inlineStr">
        <is>
          <t>SO15</t>
        </is>
      </c>
      <c r="C55" s="10" t="inlineStr">
        <is>
          <t>Firewalls on the application gateway and production network block unnecessary ports, protocols and services. IT management reviews the rules annually.</t>
        </is>
      </c>
      <c r="D55" s="10" t="inlineStr">
        <is>
          <t>Firewall or security group rules and the annual review record.</t>
        </is>
      </c>
      <c r="E55" s="10" t="inlineStr">
        <is>
          <t>CC6.6</t>
        </is>
      </c>
      <c r="F55" s="10" t="inlineStr"/>
      <c r="G55" s="10" t="inlineStr">
        <is>
          <t>Not started</t>
        </is>
      </c>
      <c r="H55" s="10" t="inlineStr"/>
      <c r="I55" s="12" t="inlineStr"/>
      <c r="J55" s="10" t="inlineStr"/>
    </row>
    <row r="56">
      <c r="A56" s="10" t="inlineStr">
        <is>
          <t>System operations and security</t>
        </is>
      </c>
      <c r="B56" s="11" t="inlineStr">
        <is>
          <t>SO16</t>
        </is>
      </c>
      <c r="C56" s="10" t="inlineStr">
        <is>
          <t>Monitoring tools track system capacity and performance to detect anomalies that could affect availability. Confirmed events go through incident management.</t>
        </is>
      </c>
      <c r="D56" s="10" t="inlineStr">
        <is>
          <t>Monitoring dashboards, alert thresholds and a sample of related incidents.</t>
        </is>
      </c>
      <c r="E56" s="10" t="inlineStr">
        <is>
          <t>A1.1, CC7.2</t>
        </is>
      </c>
      <c r="F56" s="10" t="inlineStr"/>
      <c r="G56" s="10" t="inlineStr">
        <is>
          <t>Not started</t>
        </is>
      </c>
      <c r="H56" s="10" t="inlineStr"/>
      <c r="I56" s="12" t="inlineStr"/>
      <c r="J56" s="10" t="inlineStr"/>
    </row>
    <row r="57">
      <c r="A57" s="10" t="inlineStr">
        <is>
          <t>System operations and security</t>
        </is>
      </c>
      <c r="B57" s="11" t="inlineStr">
        <is>
          <t>SO17</t>
        </is>
      </c>
      <c r="C57" s="10" t="inlineStr">
        <is>
          <t>Quarterly vulnerability scans identify threats and weaknesses in production. Findings are analyzed and remediated in a timely manner.</t>
        </is>
      </c>
      <c r="D57" s="10" t="inlineStr">
        <is>
          <t>Four quarterly scan reports and remediation tickets.</t>
        </is>
      </c>
      <c r="E57" s="10" t="inlineStr">
        <is>
          <t>CC7.1</t>
        </is>
      </c>
      <c r="F57" s="10" t="inlineStr"/>
      <c r="G57" s="10" t="inlineStr">
        <is>
          <t>Not started</t>
        </is>
      </c>
      <c r="H57" s="10" t="inlineStr"/>
      <c r="I57" s="12" t="inlineStr"/>
      <c r="J57" s="10" t="inlineStr"/>
    </row>
    <row r="58">
      <c r="A58" s="10" t="inlineStr">
        <is>
          <t>System operations and security</t>
        </is>
      </c>
      <c r="B58" s="11" t="inlineStr">
        <is>
          <t>SO18</t>
        </is>
      </c>
      <c r="C58" s="10" t="inlineStr">
        <is>
          <t>Code review addresses security and quality issues during development.</t>
        </is>
      </c>
      <c r="D58" s="10" t="inlineStr">
        <is>
          <t>A sample of merged pull requests with reviewer approval.</t>
        </is>
      </c>
      <c r="E58" s="10" t="inlineStr">
        <is>
          <t>CC8.1</t>
        </is>
      </c>
      <c r="F58" s="10" t="inlineStr"/>
      <c r="G58" s="10" t="inlineStr">
        <is>
          <t>Not started</t>
        </is>
      </c>
      <c r="H58" s="10" t="inlineStr"/>
      <c r="I58" s="12" t="inlineStr"/>
      <c r="J58" s="10" t="inlineStr"/>
    </row>
    <row r="59">
      <c r="A59" s="10" t="inlineStr">
        <is>
          <t>System operations and security</t>
        </is>
      </c>
      <c r="B59" s="11" t="inlineStr">
        <is>
          <t>SO19</t>
        </is>
      </c>
      <c r="C59" s="10" t="inlineStr">
        <is>
          <t>Designated personnel review open source libraries for security and licensing issues before use.</t>
        </is>
      </c>
      <c r="D59" s="10" t="inlineStr">
        <is>
          <t>Dependency or software composition scanning results and the approval process.</t>
        </is>
      </c>
      <c r="E59" s="10" t="inlineStr">
        <is>
          <t>CC8.1</t>
        </is>
      </c>
      <c r="F59" s="10" t="inlineStr"/>
      <c r="G59" s="10" t="inlineStr">
        <is>
          <t>Not started</t>
        </is>
      </c>
      <c r="H59" s="10" t="inlineStr"/>
      <c r="I59" s="12" t="inlineStr"/>
      <c r="J59" s="10" t="inlineStr"/>
    </row>
    <row r="60">
      <c r="A60" s="10" t="inlineStr">
        <is>
          <t>System operations and security</t>
        </is>
      </c>
      <c r="B60" s="11" t="inlineStr">
        <is>
          <t>SS7</t>
        </is>
      </c>
      <c r="C60" s="10" t="inlineStr">
        <is>
          <t>Management reviews serverless functions and their permissions quarterly to confirm they are needed and configured correctly.</t>
        </is>
      </c>
      <c r="D60" s="10" t="inlineStr">
        <is>
          <t>Quarterly review records listing functions, roles and permissions.</t>
        </is>
      </c>
      <c r="E60" s="10" t="inlineStr">
        <is>
          <t>CC6.3</t>
        </is>
      </c>
      <c r="F60" s="10" t="inlineStr"/>
      <c r="G60" s="10" t="inlineStr">
        <is>
          <t>Not started</t>
        </is>
      </c>
      <c r="H60" s="10" t="inlineStr"/>
      <c r="I60" s="12" t="inlineStr"/>
      <c r="J60" s="10" t="inlineStr"/>
    </row>
    <row r="61">
      <c r="A61" s="10" t="inlineStr">
        <is>
          <t>Data security</t>
        </is>
      </c>
      <c r="B61" s="11" t="inlineStr">
        <is>
          <t>DS2</t>
        </is>
      </c>
      <c r="C61" s="10" t="inlineStr">
        <is>
          <t>Production data is masked or anonymized whenever it is used outside production.</t>
        </is>
      </c>
      <c r="D61" s="10" t="inlineStr">
        <is>
          <t>Data masking procedure and an example of masked data.</t>
        </is>
      </c>
      <c r="E61" s="10" t="inlineStr">
        <is>
          <t>C1.1, CC6.1</t>
        </is>
      </c>
      <c r="F61" s="10" t="inlineStr"/>
      <c r="G61" s="10" t="inlineStr">
        <is>
          <t>Not started</t>
        </is>
      </c>
      <c r="H61" s="10" t="inlineStr"/>
      <c r="I61" s="12" t="inlineStr"/>
      <c r="J61" s="10" t="inlineStr"/>
    </row>
    <row r="62">
      <c r="A62" s="10" t="inlineStr">
        <is>
          <t>Data security</t>
        </is>
      </c>
      <c r="B62" s="11" t="inlineStr">
        <is>
          <t>DS3</t>
        </is>
      </c>
      <c r="C62" s="10" t="inlineStr">
        <is>
          <t>Production data is not used in testing or development environments.</t>
        </is>
      </c>
      <c r="D62" s="10" t="inlineStr">
        <is>
          <t>Policy statement and a review of test data sources.</t>
        </is>
      </c>
      <c r="E62" s="10" t="inlineStr">
        <is>
          <t>C1.1, CC8.1</t>
        </is>
      </c>
      <c r="F62" s="10" t="inlineStr"/>
      <c r="G62" s="10" t="inlineStr">
        <is>
          <t>Not started</t>
        </is>
      </c>
      <c r="H62" s="10" t="inlineStr"/>
      <c r="I62" s="12" t="inlineStr"/>
      <c r="J62" s="10" t="inlineStr"/>
    </row>
    <row r="63">
      <c r="A63" s="10" t="inlineStr">
        <is>
          <t>Data security</t>
        </is>
      </c>
      <c r="B63" s="11" t="inlineStr">
        <is>
          <t>DS4</t>
        </is>
      </c>
      <c r="C63" s="10" t="inlineStr">
        <is>
          <t>Formal procedures govern the secure retention and disposal of information.</t>
        </is>
      </c>
      <c r="D63" s="10" t="inlineStr">
        <is>
          <t>Data retention and disposal policy with the retention schedule.</t>
        </is>
      </c>
      <c r="E63" s="10" t="inlineStr">
        <is>
          <t>C1.1, C1.2</t>
        </is>
      </c>
      <c r="F63" s="10" t="inlineStr"/>
      <c r="G63" s="10" t="inlineStr">
        <is>
          <t>Not started</t>
        </is>
      </c>
      <c r="H63" s="10" t="inlineStr"/>
      <c r="I63" s="12" t="inlineStr"/>
      <c r="J63" s="10" t="inlineStr"/>
    </row>
    <row r="64">
      <c r="A64" s="10" t="inlineStr">
        <is>
          <t>Data security</t>
        </is>
      </c>
      <c r="B64" s="11" t="inlineStr">
        <is>
          <t>DS5</t>
        </is>
      </c>
      <c r="C64" s="10" t="inlineStr">
        <is>
          <t>Equipment that stores data is disposed of or recycled through a certified disposal vendor.</t>
        </is>
      </c>
      <c r="D64" s="10" t="inlineStr">
        <is>
          <t>Certificates of destruction from the disposal vendor.</t>
        </is>
      </c>
      <c r="E64" s="10" t="inlineStr">
        <is>
          <t>CC6.5</t>
        </is>
      </c>
      <c r="F64" s="10" t="inlineStr"/>
      <c r="G64" s="10" t="inlineStr">
        <is>
          <t>Not started</t>
        </is>
      </c>
      <c r="H64" s="10" t="inlineStr"/>
      <c r="I64" s="12" t="inlineStr"/>
      <c r="J64" s="10" t="inlineStr"/>
    </row>
    <row r="65">
      <c r="A65" s="10" t="inlineStr">
        <is>
          <t>Data security</t>
        </is>
      </c>
      <c r="B65" s="11" t="inlineStr">
        <is>
          <t>DS6</t>
        </is>
      </c>
      <c r="C65" s="10" t="inlineStr">
        <is>
          <t>Access to production data used outside production is limited by job need and needs the same authorization as in production.</t>
        </is>
      </c>
      <c r="D65" s="10" t="inlineStr">
        <is>
          <t>Access lists and approvals for any non-production copies of production data.</t>
        </is>
      </c>
      <c r="E65" s="10" t="inlineStr">
        <is>
          <t>CC6.1</t>
        </is>
      </c>
      <c r="F65" s="10" t="inlineStr"/>
      <c r="G65" s="10" t="inlineStr">
        <is>
          <t>Not started</t>
        </is>
      </c>
      <c r="H65" s="10" t="inlineStr"/>
      <c r="I65" s="12" t="inlineStr"/>
      <c r="J65" s="10" t="inlineStr"/>
    </row>
    <row r="66">
      <c r="A66" s="10" t="inlineStr">
        <is>
          <t>Workstation security</t>
        </is>
      </c>
      <c r="B66" s="11" t="inlineStr">
        <is>
          <t>WS1</t>
        </is>
      </c>
      <c r="C66" s="10" t="inlineStr">
        <is>
          <t>Firewall, antivirus and anti-spam software is installed and enabled on all workstations.</t>
        </is>
      </c>
      <c r="D66" s="10" t="inlineStr">
        <is>
          <t>Endpoint management report showing security software on every workstation.</t>
        </is>
      </c>
      <c r="E66" s="10" t="inlineStr">
        <is>
          <t>CC6.8</t>
        </is>
      </c>
      <c r="F66" s="10" t="inlineStr"/>
      <c r="G66" s="10" t="inlineStr">
        <is>
          <t>Not started</t>
        </is>
      </c>
      <c r="H66" s="10" t="inlineStr"/>
      <c r="I66" s="12" t="inlineStr"/>
      <c r="J66" s="10" t="inlineStr"/>
    </row>
    <row r="67">
      <c r="A67" s="10" t="inlineStr">
        <is>
          <t>Workstation security</t>
        </is>
      </c>
      <c r="B67" s="11" t="inlineStr">
        <is>
          <t>WS2</t>
        </is>
      </c>
      <c r="C67" s="10" t="inlineStr">
        <is>
          <t>Disk encryption and system passwords are enabled on all workstations.</t>
        </is>
      </c>
      <c r="D67" s="10" t="inlineStr">
        <is>
          <t>Device management report showing disk encryption and screen lock status.</t>
        </is>
      </c>
      <c r="E67" s="10" t="inlineStr">
        <is>
          <t>CC6.1, CC6.7</t>
        </is>
      </c>
      <c r="F67" s="10" t="inlineStr"/>
      <c r="G67" s="10" t="inlineStr">
        <is>
          <t>Not started</t>
        </is>
      </c>
      <c r="H67" s="10" t="inlineStr"/>
      <c r="I67" s="12" t="inlineStr"/>
      <c r="J67" s="10" t="inlineStr"/>
    </row>
    <row r="68">
      <c r="A68" s="10" t="inlineStr">
        <is>
          <t>Workstation security</t>
        </is>
      </c>
      <c r="B68" s="11" t="inlineStr">
        <is>
          <t>WS3</t>
        </is>
      </c>
      <c r="C68" s="10" t="inlineStr">
        <is>
          <t>A patch management process remediates workstation operating system vulnerabilities in a timely manner. Workstations are scanned quarterly for patch compliance.</t>
        </is>
      </c>
      <c r="D68" s="10" t="inlineStr">
        <is>
          <t>Quarterly workstation patch compliance reports.</t>
        </is>
      </c>
      <c r="E68" s="10" t="inlineStr">
        <is>
          <t>CC7.1</t>
        </is>
      </c>
      <c r="F68" s="10" t="inlineStr"/>
      <c r="G68" s="10" t="inlineStr">
        <is>
          <t>Not started</t>
        </is>
      </c>
      <c r="H68" s="10" t="inlineStr"/>
      <c r="I68" s="12" t="inlineStr"/>
      <c r="J68" s="10" t="inlineStr"/>
    </row>
    <row r="69">
      <c r="A69" s="10" t="inlineStr">
        <is>
          <t>Physical and environmental</t>
        </is>
      </c>
      <c r="B69" s="11" t="inlineStr">
        <is>
          <t>PE1</t>
        </is>
      </c>
      <c r="C69" s="10" t="inlineStr">
        <is>
          <t>Environmental protections are installed and maintained at least annually, including cooling, UPS, redundant communication lines, smoke detectors and sprinklers.</t>
        </is>
      </c>
      <c r="D69" s="10" t="inlineStr">
        <is>
          <t>Cloud provider SOC report, or maintenance records if you run your own facility.</t>
        </is>
      </c>
      <c r="E69" s="10" t="inlineStr">
        <is>
          <t>A1.2</t>
        </is>
      </c>
      <c r="F69" s="10" t="inlineStr">
        <is>
          <t>Yes</t>
        </is>
      </c>
      <c r="G69" s="10" t="inlineStr">
        <is>
          <t>Not started</t>
        </is>
      </c>
      <c r="H69" s="10" t="inlineStr"/>
      <c r="I69" s="12" t="inlineStr"/>
      <c r="J69" s="10" t="inlineStr"/>
    </row>
    <row r="70">
      <c r="A70" s="10" t="inlineStr">
        <is>
          <t>Physical and environmental</t>
        </is>
      </c>
      <c r="B70" s="11" t="inlineStr">
        <is>
          <t>PE2</t>
        </is>
      </c>
      <c r="C70" s="10" t="inlineStr">
        <is>
          <t>Operations staff monitor environmental protections each shift. Alerts flag any reading outside its threshold.</t>
        </is>
      </c>
      <c r="D70" s="10" t="inlineStr">
        <is>
          <t>Cloud provider SOC report, or monitoring logs for your own facility.</t>
        </is>
      </c>
      <c r="E70" s="10" t="inlineStr">
        <is>
          <t>A1.2</t>
        </is>
      </c>
      <c r="F70" s="10" t="inlineStr">
        <is>
          <t>Yes</t>
        </is>
      </c>
      <c r="G70" s="10" t="inlineStr">
        <is>
          <t>Not started</t>
        </is>
      </c>
      <c r="H70" s="10" t="inlineStr"/>
      <c r="I70" s="12" t="inlineStr"/>
      <c r="J70" s="10" t="inlineStr"/>
    </row>
    <row r="71">
      <c r="A71" s="10" t="inlineStr">
        <is>
          <t>Physical and environmental</t>
        </is>
      </c>
      <c r="B71" s="11" t="inlineStr">
        <is>
          <t>PE3</t>
        </is>
      </c>
      <c r="C71" s="10" t="inlineStr">
        <is>
          <t>Access to data centres and other secure areas requires formal authorization from IT management before it is provisioned.</t>
        </is>
      </c>
      <c r="D71" s="10" t="inlineStr">
        <is>
          <t>Cloud provider SOC report, or access approvals for your own secure areas.</t>
        </is>
      </c>
      <c r="E71" s="10" t="inlineStr">
        <is>
          <t>CC6.4</t>
        </is>
      </c>
      <c r="F71" s="10" t="inlineStr">
        <is>
          <t>Yes</t>
        </is>
      </c>
      <c r="G71" s="10" t="inlineStr">
        <is>
          <t>Not started</t>
        </is>
      </c>
      <c r="H71" s="10" t="inlineStr"/>
      <c r="I71" s="12" t="inlineStr"/>
      <c r="J71" s="10" t="inlineStr"/>
    </row>
    <row r="72">
      <c r="A72" s="10" t="inlineStr">
        <is>
          <t>Physical and environmental</t>
        </is>
      </c>
      <c r="B72" s="11" t="inlineStr">
        <is>
          <t>PE4</t>
        </is>
      </c>
      <c r="C72" s="10" t="inlineStr">
        <is>
          <t>Physical access to the office requires formal authorization from IT management before it is provisioned.</t>
        </is>
      </c>
      <c r="D72" s="10" t="inlineStr">
        <is>
          <t>Badge or key request approvals for a sample of employees.</t>
        </is>
      </c>
      <c r="E72" s="10" t="inlineStr">
        <is>
          <t>CC6.4</t>
        </is>
      </c>
      <c r="F72" s="10" t="inlineStr"/>
      <c r="G72" s="10" t="inlineStr">
        <is>
          <t>Not started</t>
        </is>
      </c>
      <c r="H72" s="10" t="inlineStr"/>
      <c r="I72" s="12" t="inlineStr"/>
      <c r="J72" s="10" t="inlineStr"/>
    </row>
    <row r="73">
      <c r="A73" s="10" t="inlineStr">
        <is>
          <t>Physical and environmental</t>
        </is>
      </c>
      <c r="B73" s="11" t="inlineStr">
        <is>
          <t>PE5</t>
        </is>
      </c>
      <c r="C73" s="10" t="inlineStr">
        <is>
          <t>The employee termination checklist ensures physical access is revoked promptly for departing employees.</t>
        </is>
      </c>
      <c r="D73" s="10" t="inlineStr">
        <is>
          <t>Termination checklists showing badge or key return for a sample of leavers.</t>
        </is>
      </c>
      <c r="E73" s="10" t="inlineStr">
        <is>
          <t>CC6.4</t>
        </is>
      </c>
      <c r="F73" s="10" t="inlineStr"/>
      <c r="G73" s="10" t="inlineStr">
        <is>
          <t>Not started</t>
        </is>
      </c>
      <c r="H73" s="10" t="inlineStr"/>
      <c r="I73" s="12" t="inlineStr"/>
      <c r="J73" s="10" t="inlineStr"/>
    </row>
    <row r="74">
      <c r="A74" s="10" t="inlineStr">
        <is>
          <t>Physical and environmental</t>
        </is>
      </c>
      <c r="B74" s="11" t="inlineStr">
        <is>
          <t>PE6</t>
        </is>
      </c>
      <c r="C74" s="10" t="inlineStr">
        <is>
          <t>Physical security controls protect offices, rooms and facilities from unauthorized access.</t>
        </is>
      </c>
      <c r="D74" s="10" t="inlineStr">
        <is>
          <t>Office security description, such as badge readers, locks and visitor logs.</t>
        </is>
      </c>
      <c r="E74" s="10" t="inlineStr">
        <is>
          <t>CC6.4</t>
        </is>
      </c>
      <c r="F74" s="10" t="inlineStr"/>
      <c r="G74" s="10" t="inlineStr">
        <is>
          <t>Not started</t>
        </is>
      </c>
      <c r="H74" s="10" t="inlineStr"/>
      <c r="I74" s="12" t="inlineStr"/>
      <c r="J74" s="10" t="inlineStr"/>
    </row>
    <row r="75">
      <c r="A75" s="10" t="inlineStr">
        <is>
          <t>Physical and environmental</t>
        </is>
      </c>
      <c r="B75" s="11" t="inlineStr">
        <is>
          <t>PE7</t>
        </is>
      </c>
      <c r="C75" s="10" t="inlineStr">
        <is>
          <t>Management reviews physical access to data centres and other secure areas quarterly.</t>
        </is>
      </c>
      <c r="D75" s="10" t="inlineStr">
        <is>
          <t>Cloud provider SOC report, or quarterly access reviews for your own secure areas.</t>
        </is>
      </c>
      <c r="E75" s="10" t="inlineStr">
        <is>
          <t>CC6.4</t>
        </is>
      </c>
      <c r="F75" s="10" t="inlineStr">
        <is>
          <t>Yes</t>
        </is>
      </c>
      <c r="G75" s="10" t="inlineStr">
        <is>
          <t>Not started</t>
        </is>
      </c>
      <c r="H75" s="10" t="inlineStr"/>
      <c r="I75" s="12" t="inlineStr"/>
      <c r="J75" s="10" t="inlineStr"/>
    </row>
    <row r="76">
      <c r="A76" s="10" t="inlineStr">
        <is>
          <t>Physical and environmental</t>
        </is>
      </c>
      <c r="B76" s="11" t="inlineStr">
        <is>
          <t>PE8</t>
        </is>
      </c>
      <c r="C76" s="10" t="inlineStr">
        <is>
          <t>Management reviews physical access to the office quarterly.</t>
        </is>
      </c>
      <c r="D76" s="10" t="inlineStr">
        <is>
          <t>Quarterly badge access reviews with sign-off.</t>
        </is>
      </c>
      <c r="E76" s="10" t="inlineStr">
        <is>
          <t>CC6.4</t>
        </is>
      </c>
      <c r="F76" s="10" t="inlineStr"/>
      <c r="G76" s="10" t="inlineStr">
        <is>
          <t>Not started</t>
        </is>
      </c>
      <c r="H76" s="10" t="inlineStr"/>
      <c r="I76" s="12" t="inlineStr"/>
      <c r="J76" s="10" t="inlineStr"/>
    </row>
    <row r="77">
      <c r="A77" s="10" t="inlineStr">
        <is>
          <t>Incident response</t>
        </is>
      </c>
      <c r="B77" s="11" t="inlineStr">
        <is>
          <t>IR1</t>
        </is>
      </c>
      <c r="C77" s="10" t="inlineStr">
        <is>
          <t>An external support channel lets users report incidents, complaints and other issues. Support staff address reported incidents in a timely manner.</t>
        </is>
      </c>
      <c r="D77" s="10" t="inlineStr">
        <is>
          <t>Support portal or contact page, and a sample of tickets with response times.</t>
        </is>
      </c>
      <c r="E77" s="10" t="inlineStr">
        <is>
          <t>CC2.3, CC7.3</t>
        </is>
      </c>
      <c r="F77" s="10" t="inlineStr"/>
      <c r="G77" s="10" t="inlineStr">
        <is>
          <t>Not started</t>
        </is>
      </c>
      <c r="H77" s="10" t="inlineStr"/>
      <c r="I77" s="12" t="inlineStr"/>
      <c r="J77" s="10" t="inlineStr"/>
    </row>
    <row r="78">
      <c r="A78" s="10" t="inlineStr">
        <is>
          <t>Incident response</t>
        </is>
      </c>
      <c r="B78" s="11" t="inlineStr">
        <is>
          <t>IR2</t>
        </is>
      </c>
      <c r="C78" s="10" t="inlineStr">
        <is>
          <t>Confirmed data breaches are notified to affected individuals, regulators and other parties, as applicable, within a timeframe that meets the organization's privacy and confidentiality commitments.</t>
        </is>
      </c>
      <c r="D78" s="10" t="inlineStr">
        <is>
          <t>Breach notification procedure, with timelines that reflect the laws and contracts that apply.</t>
        </is>
      </c>
      <c r="E78" s="10" t="inlineStr">
        <is>
          <t>CC7.4</t>
        </is>
      </c>
      <c r="F78" s="10" t="inlineStr"/>
      <c r="G78" s="10" t="inlineStr">
        <is>
          <t>Not started</t>
        </is>
      </c>
      <c r="H78" s="10" t="inlineStr"/>
      <c r="I78" s="12" t="inlineStr"/>
      <c r="J78" s="10" t="inlineStr"/>
    </row>
    <row r="79">
      <c r="A79" s="10" t="inlineStr">
        <is>
          <t>Incident response</t>
        </is>
      </c>
      <c r="B79" s="11" t="inlineStr">
        <is>
          <t>IR3</t>
        </is>
      </c>
      <c r="C79" s="10" t="inlineStr">
        <is>
          <t>A formal incident management process requires incidents to be tracked, documented and resolved completely, accurately and on time. Management reviews the process annually.</t>
        </is>
      </c>
      <c r="D79" s="10" t="inlineStr">
        <is>
          <t>Incident response plan with annual review evidence.</t>
        </is>
      </c>
      <c r="E79" s="10" t="inlineStr">
        <is>
          <t>CC7.3, CC7.4</t>
        </is>
      </c>
      <c r="F79" s="10" t="inlineStr"/>
      <c r="G79" s="10" t="inlineStr">
        <is>
          <t>Not started</t>
        </is>
      </c>
      <c r="H79" s="10" t="inlineStr"/>
      <c r="I79" s="12" t="inlineStr"/>
      <c r="J79" s="10" t="inlineStr"/>
    </row>
    <row r="80">
      <c r="A80" s="10" t="inlineStr">
        <is>
          <t>Incident response</t>
        </is>
      </c>
      <c r="B80" s="11" t="inlineStr">
        <is>
          <t>IR4</t>
        </is>
      </c>
      <c r="C80" s="10" t="inlineStr">
        <is>
          <t>All security incidents are logged, tracked, communicated to affected parties and resolved on time under the incident management process.</t>
        </is>
      </c>
      <c r="D80" s="10" t="inlineStr">
        <is>
          <t>Incident log and a sample of incident tickets from the audit period.</t>
        </is>
      </c>
      <c r="E80" s="10" t="inlineStr">
        <is>
          <t>CC7.3, CC7.4</t>
        </is>
      </c>
      <c r="F80" s="10" t="inlineStr"/>
      <c r="G80" s="10" t="inlineStr">
        <is>
          <t>Not started</t>
        </is>
      </c>
      <c r="H80" s="10" t="inlineStr"/>
      <c r="I80" s="12" t="inlineStr"/>
      <c r="J80" s="10" t="inlineStr"/>
    </row>
    <row r="81">
      <c r="A81" s="10" t="inlineStr">
        <is>
          <t>Incident response</t>
        </is>
      </c>
      <c r="B81" s="11" t="inlineStr">
        <is>
          <t>IR5</t>
        </is>
      </c>
      <c r="C81" s="10" t="inlineStr">
        <is>
          <t>Management has defined roles and responsibilities for overseeing security policies, including incident response.</t>
        </is>
      </c>
      <c r="D81" s="10" t="inlineStr">
        <is>
          <t>Incident response roles in the plan, or a RACI chart.</t>
        </is>
      </c>
      <c r="E81" s="10" t="inlineStr">
        <is>
          <t>CC1.3, CC7.4</t>
        </is>
      </c>
      <c r="F81" s="10" t="inlineStr"/>
      <c r="G81" s="10" t="inlineStr">
        <is>
          <t>Not started</t>
        </is>
      </c>
      <c r="H81" s="10" t="inlineStr"/>
      <c r="I81" s="12" t="inlineStr"/>
      <c r="J81" s="10" t="inlineStr"/>
    </row>
    <row r="82">
      <c r="A82" s="10" t="inlineStr">
        <is>
          <t>Incident response</t>
        </is>
      </c>
      <c r="B82" s="11" t="inlineStr">
        <is>
          <t>IR6</t>
        </is>
      </c>
      <c r="C82" s="10" t="inlineStr">
        <is>
          <t>Lessons learned from incidents are built into the incident response procedures on an ongoing basis.</t>
        </is>
      </c>
      <c r="D82" s="10" t="inlineStr">
        <is>
          <t>Post-incident reviews and the resulting procedure updates. A tabletop exercise works if there were no incidents.</t>
        </is>
      </c>
      <c r="E82" s="10" t="inlineStr">
        <is>
          <t>CC7.5</t>
        </is>
      </c>
      <c r="F82" s="10" t="inlineStr"/>
      <c r="G82" s="10" t="inlineStr">
        <is>
          <t>Not started</t>
        </is>
      </c>
      <c r="H82" s="10" t="inlineStr"/>
      <c r="I82" s="12" t="inlineStr"/>
      <c r="J82" s="10" t="inlineStr"/>
    </row>
    <row r="83">
      <c r="A83" s="10" t="inlineStr">
        <is>
          <t>Backup and recovery</t>
        </is>
      </c>
      <c r="B83" s="11" t="inlineStr">
        <is>
          <t>CR2</t>
        </is>
      </c>
      <c r="C83" s="10" t="inlineStr">
        <is>
          <t>Automated weekly full and daily incremental backups are replicated offsite. An automated system monitors backups for failure.</t>
        </is>
      </c>
      <c r="D83" s="10" t="inlineStr">
        <is>
          <t>Backup configuration, replication settings and backup failure alerts.</t>
        </is>
      </c>
      <c r="E83" s="10" t="inlineStr">
        <is>
          <t>A1.2</t>
        </is>
      </c>
      <c r="F83" s="10" t="inlineStr"/>
      <c r="G83" s="10" t="inlineStr">
        <is>
          <t>Not started</t>
        </is>
      </c>
      <c r="H83" s="10" t="inlineStr"/>
      <c r="I83" s="12" t="inlineStr"/>
      <c r="J83" s="10" t="inlineStr"/>
    </row>
    <row r="84">
      <c r="A84" s="10" t="inlineStr">
        <is>
          <t>Backup and recovery</t>
        </is>
      </c>
      <c r="B84" s="11" t="inlineStr">
        <is>
          <t>CR6</t>
        </is>
      </c>
      <c r="C84" s="10" t="inlineStr">
        <is>
          <t>Disaster recovery plans, including backup restoration, are tested annually. Results are reviewed and the plans updated.</t>
        </is>
      </c>
      <c r="D84" s="10" t="inlineStr">
        <is>
          <t>Disaster recovery plan, the annual test report and resulting plan updates.</t>
        </is>
      </c>
      <c r="E84" s="10" t="inlineStr">
        <is>
          <t>A1.3</t>
        </is>
      </c>
      <c r="F84" s="10" t="inlineStr"/>
      <c r="G84" s="10" t="inlineStr">
        <is>
          <t>Not started</t>
        </is>
      </c>
      <c r="H84" s="10" t="inlineStr"/>
      <c r="I84" s="12" t="inlineStr"/>
      <c r="J84" s="10" t="inlineStr"/>
    </row>
  </sheetData>
  <autoFilter ref="A1:J84"/>
  <conditionalFormatting sqref="G2:G84">
    <cfRule type="cellIs" priority="1" operator="equal" dxfId="0">
      <formula>"In place"</formula>
    </cfRule>
    <cfRule type="cellIs" priority="2" operator="equal" dxfId="1">
      <formula>"In progress"</formula>
    </cfRule>
    <cfRule type="cellIs" priority="3" operator="equal" dxfId="2">
      <formula>"Not applicable"</formula>
    </cfRule>
  </conditionalFormatting>
  <dataValidations count="2">
    <dataValidation sqref="G2:G84" showDropDown="0" showInputMessage="0" showErrorMessage="0" allowBlank="1" type="list">
      <formula1>"Not started,In progress,In place,Not applicable"</formula1>
    </dataValidation>
    <dataValidation sqref="I2:I84" showDropDown="0" showInputMessage="0" showErrorMessage="0" allowBlank="1" type="date" operator="greaterThan">
      <formula1>36526</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2026-10-01T21:50:49Z</dcterms:created>
  <dcterms:modified xmlns:dcterms="http://purl.org/dc/terms/" xmlns:xsi="http://www.w3.org/2001/XMLSchema-instance" xsi:type="dcterms:W3CDTF">2026-10-01T21:50:49Z</dcterms:modified>
</cp:coreProperties>
</file>